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Departamenti un nodalas\KVPID\Kopejie\EU ETS 2019\2019 BASELINE\BASELINE TEMPLATE\"/>
    </mc:Choice>
  </mc:AlternateContent>
  <workbookProtection lockStructure="1"/>
  <bookViews>
    <workbookView xWindow="0" yWindow="0" windowWidth="28800" windowHeight="12135" tabRatio="641"/>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Accounting" sheetId="12" r:id="rId7"/>
    <sheet name="EUwideConstants" sheetId="7" state="hidden" r:id="rId8"/>
    <sheet name="MSParameters" sheetId="9" state="hidden" r:id="rId9"/>
    <sheet name="Translations" sheetId="10" state="hidden" r:id="rId10"/>
    <sheet name="VersionDocumentation" sheetId="11" state="hidden" r:id="rId11"/>
  </sheets>
  <definedNames>
    <definedName name="_xlnm._FilterDatabase" localSheetId="7" hidden="1">EUwideConstants!$A$90:$A$97</definedName>
    <definedName name="_xlnm._FilterDatabase" localSheetId="9" hidden="1">Translations!$1:$1</definedName>
    <definedName name="_GoBack" localSheetId="0">'Guidelines and Conditions'!$C$12</definedName>
    <definedName name="accreditedcertified">EUwideConstants!$A$77:$A$78</definedName>
    <definedName name="Annex1Activities">EUwideConstants!$A$2:$A$29</definedName>
    <definedName name="Approvedmethodologies">EUwideConstants!$A$41:$A$46</definedName>
    <definedName name="Category">EUwideConstants!$A$81:$A$83</definedName>
    <definedName name="CompetentAuthority">MSParameters!$A$30:$A$38</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EUwideConstants!$A$115</definedName>
    <definedName name="MMP_Approval">EUwideConstants!$A$37:$A$38</definedName>
    <definedName name="OperatorName">EUwideConstants!$A$112</definedName>
    <definedName name="PrinciplesCompliance">EUwideConstants!$A$65:$A$66</definedName>
    <definedName name="PrinciplesCompliance2">EUwideConstants!$A$69:$A$70</definedName>
    <definedName name="PriniciplesCompliance2">EUwideConstants!$A$69:$A$70</definedName>
    <definedName name="_xlnm.Print_Area" localSheetId="6">Accounting!$B$2:$DM$23</definedName>
    <definedName name="_xlnm.Print_Area" localSheetId="4">'Annex 2 - basis of work'!$A$1:$C$54</definedName>
    <definedName name="_xlnm.Print_Area" localSheetId="0">'Guidelines and Conditions'!$B$1:$I$76</definedName>
    <definedName name="_xlnm.Print_Area" localSheetId="2">'Opinion Statement'!$A$1:$C$130</definedName>
    <definedName name="_xlnm.Print_Area" localSheetId="1">'READ ME How to use this file'!$A$1:$C$38</definedName>
    <definedName name="reportingyear">EUwideConstants!$A$90:$A$104</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EUwideConstants!$A$107:$A$109</definedName>
    <definedName name="sitevisit">EUwideConstants!$A$41:$A$42</definedName>
    <definedName name="smalllowemitter">EUwideConstants!$A$86:$A$87</definedName>
    <definedName name="TypeOfReport">EUwideConstants!$A$32:$A$33</definedName>
    <definedName name="yesno">EUwideConstants!$A$73:$A$74</definedName>
    <definedName name="Z_3EE4370E_84AC_4220_AECA_2B19C5F3775F_.wvu.FilterData" localSheetId="7" hidden="1">EUwideConstants!$A$90:$A$97</definedName>
    <definedName name="Z_3EE4370E_84AC_4220_AECA_2B19C5F3775F_.wvu.PrintArea" localSheetId="0" hidden="1">'Guidelines and Conditions'!$C$12:$D$60</definedName>
    <definedName name="Z_3EE4370E_84AC_4220_AECA_2B19C5F3775F_.wvu.Rows" localSheetId="4" hidden="1">'Annex 2 - basis of work'!$55:$56</definedName>
    <definedName name="Z_3EE4370E_84AC_4220_AECA_2B19C5F3775F_.wvu.Rows" localSheetId="2" hidden="1">'Opinion Statement'!#REF!,'Opinion Statement'!#REF!</definedName>
    <definedName name="Z_A54031ED_59E9_4190_9F48_094FDC80E5C8_.wvu.FilterData" localSheetId="7" hidden="1">EUwideConstants!$A$90:$A$97</definedName>
    <definedName name="Z_A54031ED_59E9_4190_9F48_094FDC80E5C8_.wvu.PrintArea" localSheetId="0" hidden="1">'Guidelines and Conditions'!$C$12:$D$60</definedName>
    <definedName name="Z_A54031ED_59E9_4190_9F48_094FDC80E5C8_.wvu.Rows" localSheetId="4" hidden="1">'Annex 2 - basis of work'!$55:$56</definedName>
    <definedName name="Z_A54031ED_59E9_4190_9F48_094FDC80E5C8_.wvu.Rows" localSheetId="2" hidden="1">'Opinion Statement'!#REF!,'Opinion Statement'!#REF!</definedName>
  </definedNames>
  <calcPr calcId="152511"/>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workbook>
</file>

<file path=xl/calcChain.xml><?xml version="1.0" encoding="utf-8"?>
<calcChain xmlns="http://schemas.openxmlformats.org/spreadsheetml/2006/main">
  <c r="B59" i="1" l="1"/>
  <c r="C17" i="2" l="1"/>
  <c r="A17" i="2"/>
  <c r="C16" i="2"/>
  <c r="B19" i="8"/>
  <c r="B17" i="8"/>
  <c r="B16" i="8"/>
  <c r="B15" i="8"/>
  <c r="B14" i="8"/>
  <c r="B13" i="8"/>
  <c r="A30" i="9" l="1"/>
  <c r="A24" i="9"/>
  <c r="A23" i="9"/>
  <c r="A21" i="9"/>
  <c r="A16" i="9"/>
  <c r="A15" i="9"/>
  <c r="A14" i="9"/>
  <c r="A13" i="9"/>
  <c r="A8" i="9"/>
  <c r="A7" i="9"/>
  <c r="A6" i="9"/>
  <c r="A5" i="9"/>
  <c r="A4" i="9"/>
  <c r="A1" i="9"/>
  <c r="A115" i="7"/>
  <c r="A112" i="7"/>
  <c r="A108" i="7"/>
  <c r="A107" i="7"/>
  <c r="A92" i="7"/>
  <c r="A86" i="7"/>
  <c r="A78" i="7"/>
  <c r="A77" i="7"/>
  <c r="A73" i="7"/>
  <c r="A70" i="7"/>
  <c r="A69" i="7"/>
  <c r="A65" i="7"/>
  <c r="A62" i="7"/>
  <c r="A61" i="7"/>
  <c r="A60" i="7"/>
  <c r="A57" i="7"/>
  <c r="A56" i="7"/>
  <c r="A55" i="7"/>
  <c r="A52" i="7"/>
  <c r="A51" i="7"/>
  <c r="A50" i="7"/>
  <c r="A47" i="7"/>
  <c r="A45" i="7"/>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BN5" i="12"/>
  <c r="BL5" i="12"/>
  <c r="BJ5" i="12"/>
  <c r="BH5" i="12"/>
  <c r="BF5" i="12"/>
  <c r="BC5" i="12"/>
  <c r="BA5" i="12"/>
  <c r="AW5" i="12"/>
  <c r="AU5" i="12"/>
  <c r="AP5" i="12"/>
  <c r="AG5" i="12"/>
  <c r="B3" i="12"/>
  <c r="C28" i="6"/>
  <c r="C27" i="6"/>
  <c r="C21" i="6"/>
  <c r="B20" i="6"/>
  <c r="A19" i="6"/>
  <c r="C15" i="6"/>
  <c r="C8" i="6"/>
  <c r="A6" i="6"/>
  <c r="A5" i="6"/>
  <c r="C3" i="6"/>
  <c r="A2" i="6"/>
  <c r="C1" i="6"/>
  <c r="B54" i="5"/>
  <c r="B53" i="5"/>
  <c r="B52" i="5"/>
  <c r="B51" i="5"/>
  <c r="B50" i="5"/>
  <c r="B49" i="5"/>
  <c r="B48" i="5"/>
  <c r="C47" i="5"/>
  <c r="B47" i="5"/>
  <c r="B46" i="5"/>
  <c r="B45" i="5"/>
  <c r="B44" i="5"/>
  <c r="B43" i="5"/>
  <c r="B42" i="5"/>
  <c r="C41" i="5"/>
  <c r="B41" i="5"/>
  <c r="B40" i="5"/>
  <c r="B39" i="5"/>
  <c r="C38" i="5"/>
  <c r="B38" i="5"/>
  <c r="B37" i="5"/>
  <c r="B36" i="5"/>
  <c r="B35" i="5"/>
  <c r="B34" i="5"/>
  <c r="B33" i="5"/>
  <c r="B32" i="5"/>
  <c r="B31" i="5"/>
  <c r="B30" i="5"/>
  <c r="B29" i="5"/>
  <c r="C28" i="5"/>
  <c r="B28" i="5"/>
  <c r="A28" i="5"/>
  <c r="B26" i="5"/>
  <c r="C25" i="5"/>
  <c r="A25" i="5"/>
  <c r="B24" i="5"/>
  <c r="B23" i="5"/>
  <c r="B22" i="5"/>
  <c r="B21" i="5"/>
  <c r="C20" i="5"/>
  <c r="B20" i="5"/>
  <c r="B19" i="5"/>
  <c r="A19" i="5"/>
  <c r="B18" i="5"/>
  <c r="A18" i="5"/>
  <c r="B17" i="5"/>
  <c r="B16" i="5"/>
  <c r="B15" i="5"/>
  <c r="B14" i="5"/>
  <c r="B13" i="5"/>
  <c r="B12" i="5"/>
  <c r="B11" i="5"/>
  <c r="B10" i="5"/>
  <c r="B9" i="5"/>
  <c r="B8" i="5"/>
  <c r="A8" i="5"/>
  <c r="B7" i="5"/>
  <c r="A7" i="5"/>
  <c r="C5" i="5"/>
  <c r="A5" i="5"/>
  <c r="C3" i="5"/>
  <c r="A2" i="5"/>
  <c r="C1" i="5"/>
  <c r="D76" i="4"/>
  <c r="C75" i="4"/>
  <c r="B75" i="4"/>
  <c r="D74" i="4"/>
  <c r="C73" i="4"/>
  <c r="B73" i="4"/>
  <c r="B72" i="4"/>
  <c r="C71" i="4"/>
  <c r="B71" i="4"/>
  <c r="C70" i="4"/>
  <c r="B70" i="4"/>
  <c r="D69" i="4"/>
  <c r="C69" i="4"/>
  <c r="B69" i="4"/>
  <c r="A67" i="4"/>
  <c r="D56" i="4"/>
  <c r="B55" i="4"/>
  <c r="D44" i="4"/>
  <c r="B43" i="4"/>
  <c r="C41" i="4"/>
  <c r="C40" i="4"/>
  <c r="C39" i="4"/>
  <c r="C38" i="4"/>
  <c r="D37" i="4"/>
  <c r="C37" i="4"/>
  <c r="C36" i="4"/>
  <c r="C35" i="4"/>
  <c r="C34" i="4"/>
  <c r="C33" i="4"/>
  <c r="D32" i="4"/>
  <c r="C32" i="4"/>
  <c r="C31" i="4"/>
  <c r="B31" i="4"/>
  <c r="B30" i="4"/>
  <c r="C28" i="4"/>
  <c r="C27" i="4"/>
  <c r="C26" i="4"/>
  <c r="C25" i="4"/>
  <c r="D24" i="4"/>
  <c r="C24" i="4"/>
  <c r="C23" i="4"/>
  <c r="C22" i="4"/>
  <c r="C21" i="4"/>
  <c r="C20" i="4"/>
  <c r="D19" i="4"/>
  <c r="C19" i="4"/>
  <c r="C18" i="4"/>
  <c r="B18" i="4"/>
  <c r="C16" i="4"/>
  <c r="C15" i="4"/>
  <c r="C14" i="4"/>
  <c r="C13" i="4"/>
  <c r="D12" i="4"/>
  <c r="C12" i="4"/>
  <c r="C11" i="4"/>
  <c r="C10" i="4"/>
  <c r="C9" i="4"/>
  <c r="C8" i="4"/>
  <c r="D7" i="4"/>
  <c r="C7" i="4"/>
  <c r="D6" i="4"/>
  <c r="C6" i="4"/>
  <c r="B6" i="4"/>
  <c r="A4" i="4"/>
  <c r="D3" i="4"/>
  <c r="A2" i="4"/>
  <c r="D1" i="4"/>
  <c r="A1" i="4"/>
  <c r="C130" i="2"/>
  <c r="A130" i="2"/>
  <c r="C129" i="2"/>
  <c r="A129" i="2"/>
  <c r="A128" i="2"/>
  <c r="A127" i="2"/>
  <c r="C126" i="2"/>
  <c r="A126" i="2"/>
  <c r="C125" i="2"/>
  <c r="A125" i="2"/>
  <c r="C123" i="2"/>
  <c r="A123" i="2"/>
  <c r="C122" i="2"/>
  <c r="A122" i="2"/>
  <c r="C121" i="2"/>
  <c r="A121" i="2"/>
  <c r="C119" i="2"/>
  <c r="A119" i="2"/>
  <c r="C118" i="2"/>
  <c r="A118" i="2"/>
  <c r="C117" i="2"/>
  <c r="A117" i="2"/>
  <c r="C116" i="2"/>
  <c r="A116" i="2"/>
  <c r="C115" i="2"/>
  <c r="A115" i="2"/>
  <c r="A114" i="2"/>
  <c r="C112" i="2"/>
  <c r="B112" i="2"/>
  <c r="B111" i="2"/>
  <c r="B110" i="2"/>
  <c r="B109" i="2"/>
  <c r="B108" i="2"/>
  <c r="C107" i="2"/>
  <c r="B107" i="2"/>
  <c r="B106" i="2"/>
  <c r="B105" i="2"/>
  <c r="C104" i="2"/>
  <c r="B104" i="2"/>
  <c r="C103" i="2"/>
  <c r="B103" i="2"/>
  <c r="A103" i="2"/>
  <c r="C100" i="2"/>
  <c r="C92" i="2"/>
  <c r="A92" i="2"/>
  <c r="C91" i="2"/>
  <c r="C90" i="2"/>
  <c r="B90" i="2"/>
  <c r="A90" i="2"/>
  <c r="C89" i="2"/>
  <c r="C88" i="2"/>
  <c r="B88" i="2"/>
  <c r="A88" i="2"/>
  <c r="C87" i="2"/>
  <c r="A87" i="2"/>
  <c r="C85" i="2"/>
  <c r="B84" i="2"/>
  <c r="A83" i="2"/>
  <c r="C82" i="2"/>
  <c r="B81" i="2"/>
  <c r="A80" i="2"/>
  <c r="C79" i="2"/>
  <c r="B78" i="2"/>
  <c r="A77" i="2"/>
  <c r="C76" i="2"/>
  <c r="A76" i="2"/>
  <c r="B74" i="2"/>
  <c r="A73" i="2"/>
  <c r="B71" i="2"/>
  <c r="C70" i="2"/>
  <c r="A70" i="2"/>
  <c r="A69" i="2"/>
  <c r="C68" i="2"/>
  <c r="A68" i="2"/>
  <c r="C67" i="2"/>
  <c r="B66" i="2"/>
  <c r="A65" i="2"/>
  <c r="B63" i="2"/>
  <c r="A62" i="2"/>
  <c r="A61" i="2"/>
  <c r="A60" i="2"/>
  <c r="B58" i="2"/>
  <c r="C57" i="2"/>
  <c r="A57" i="2"/>
  <c r="C56" i="2"/>
  <c r="B55" i="2"/>
  <c r="A54" i="2"/>
  <c r="C53" i="2"/>
  <c r="A53" i="2"/>
  <c r="A52" i="2"/>
  <c r="A51" i="2"/>
  <c r="B49" i="2"/>
  <c r="C48" i="2"/>
  <c r="A48" i="2"/>
  <c r="A47" i="2"/>
  <c r="A46" i="2"/>
  <c r="A45" i="2"/>
  <c r="A44" i="2"/>
  <c r="A43" i="2"/>
  <c r="A42" i="2"/>
  <c r="C41" i="2"/>
  <c r="A41" i="2"/>
  <c r="A40" i="2"/>
  <c r="B39" i="2"/>
  <c r="C37" i="2"/>
  <c r="B37" i="2"/>
  <c r="C36" i="2"/>
  <c r="A36" i="2"/>
  <c r="C35" i="2"/>
  <c r="A35" i="2"/>
  <c r="C33" i="2"/>
  <c r="A33" i="2"/>
  <c r="C32" i="2"/>
  <c r="A32" i="2"/>
  <c r="C31" i="2"/>
  <c r="A31" i="2"/>
  <c r="C30" i="2"/>
  <c r="A30" i="2"/>
  <c r="C29" i="2"/>
  <c r="A29" i="2"/>
  <c r="A28" i="2"/>
  <c r="C26" i="2"/>
  <c r="A26" i="2"/>
  <c r="C25" i="2"/>
  <c r="A25" i="2"/>
  <c r="C24" i="2"/>
  <c r="A24" i="2"/>
  <c r="C23" i="2"/>
  <c r="A23" i="2"/>
  <c r="C21" i="2"/>
  <c r="A21" i="2"/>
  <c r="C20" i="2"/>
  <c r="A20" i="2"/>
  <c r="A19" i="2"/>
  <c r="A16" i="2"/>
  <c r="C15" i="2"/>
  <c r="A15" i="2"/>
  <c r="C14" i="2"/>
  <c r="A14" i="2"/>
  <c r="C13" i="2"/>
  <c r="A13" i="2"/>
  <c r="C12" i="2"/>
  <c r="A12" i="2"/>
  <c r="A11" i="2"/>
  <c r="A10" i="2"/>
  <c r="A9" i="2"/>
  <c r="A8" i="2"/>
  <c r="A7" i="2"/>
  <c r="A6" i="2"/>
  <c r="A5" i="2"/>
  <c r="A3" i="2"/>
  <c r="C2" i="2"/>
  <c r="A2" i="2"/>
  <c r="C1" i="2"/>
  <c r="B11" i="8"/>
  <c r="B10" i="8"/>
  <c r="B9" i="8"/>
  <c r="A8" i="8"/>
  <c r="C6" i="8"/>
  <c r="B6" i="8"/>
  <c r="C5" i="8"/>
  <c r="B5" i="8"/>
  <c r="C4" i="8"/>
  <c r="B4" i="8"/>
  <c r="C3" i="8"/>
  <c r="B3" i="8"/>
  <c r="B2" i="8"/>
  <c r="B1" i="8"/>
  <c r="B74" i="1"/>
  <c r="B73" i="1"/>
  <c r="B61" i="1"/>
  <c r="B58" i="1"/>
  <c r="C55" i="1"/>
  <c r="B54" i="1"/>
  <c r="E53" i="1"/>
  <c r="C53" i="1"/>
  <c r="E52" i="1"/>
  <c r="C52" i="1"/>
  <c r="E51" i="1"/>
  <c r="C51" i="1"/>
  <c r="B50" i="1"/>
  <c r="B49" i="1"/>
  <c r="C47" i="1"/>
  <c r="C46" i="1"/>
  <c r="C44" i="1"/>
  <c r="C43" i="1"/>
  <c r="C41" i="1"/>
  <c r="C39" i="1"/>
  <c r="C37" i="1"/>
  <c r="C36" i="1"/>
  <c r="C34" i="1"/>
  <c r="C33" i="1"/>
  <c r="C31" i="1"/>
  <c r="C30" i="1"/>
  <c r="C28" i="1"/>
  <c r="C26" i="1"/>
  <c r="C25" i="1"/>
  <c r="C23" i="1"/>
  <c r="C22" i="1"/>
  <c r="C21" i="1"/>
  <c r="C19" i="1"/>
  <c r="C18" i="1"/>
  <c r="C16" i="1"/>
  <c r="C15" i="1"/>
  <c r="C14" i="1"/>
  <c r="C12" i="1"/>
  <c r="B10" i="1"/>
  <c r="B8" i="1"/>
  <c r="B7" i="1"/>
  <c r="B6" i="1"/>
  <c r="B5" i="1"/>
  <c r="B4" i="1"/>
  <c r="B2" i="1"/>
  <c r="B1" i="1"/>
  <c r="V4" i="12" l="1"/>
  <c r="T4" i="12"/>
  <c r="Z4" i="12"/>
  <c r="Z6" i="12"/>
  <c r="R9" i="12"/>
  <c r="V15" i="12"/>
  <c r="V16" i="12"/>
  <c r="V17" i="12"/>
  <c r="V18" i="12"/>
  <c r="V19" i="12"/>
  <c r="V20" i="12"/>
  <c r="U15" i="12"/>
  <c r="U16" i="12"/>
  <c r="U17" i="12"/>
  <c r="U18" i="12"/>
  <c r="U19" i="12"/>
  <c r="U20" i="12"/>
  <c r="P12" i="12"/>
  <c r="P13" i="12"/>
  <c r="P14" i="12"/>
  <c r="P15" i="12"/>
  <c r="P16" i="12"/>
  <c r="P17" i="12"/>
  <c r="P18" i="12"/>
  <c r="P19" i="12"/>
  <c r="P20" i="12"/>
  <c r="P11" i="12"/>
  <c r="Q12" i="12"/>
  <c r="Q13" i="12"/>
  <c r="Q14" i="12"/>
  <c r="Q15" i="12"/>
  <c r="Q16" i="12"/>
  <c r="Q17" i="12"/>
  <c r="Q18" i="12"/>
  <c r="Q19" i="12"/>
  <c r="Q20" i="12"/>
  <c r="Q11" i="12"/>
  <c r="Q9" i="12"/>
  <c r="Y4" i="12" s="1"/>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L11" i="12"/>
  <c r="M10" i="12"/>
  <c r="L9" i="12"/>
  <c r="I12" i="12"/>
  <c r="J12" i="12"/>
  <c r="I13" i="12"/>
  <c r="J13" i="12"/>
  <c r="I14" i="12"/>
  <c r="J14" i="12"/>
  <c r="I15" i="12"/>
  <c r="J15" i="12"/>
  <c r="I16" i="12"/>
  <c r="J16" i="12"/>
  <c r="I17" i="12"/>
  <c r="J17" i="12"/>
  <c r="I18" i="12"/>
  <c r="J18" i="12"/>
  <c r="I19" i="12"/>
  <c r="J19" i="12"/>
  <c r="I20" i="12"/>
  <c r="J20" i="12"/>
  <c r="J11" i="12"/>
  <c r="I11" i="12"/>
  <c r="J10" i="12"/>
  <c r="I9" i="12"/>
  <c r="DL6" i="12"/>
  <c r="DJ6" i="12"/>
  <c r="DH6" i="12"/>
  <c r="DG6" i="12"/>
  <c r="DF6" i="12"/>
  <c r="DM6" i="12"/>
  <c r="DK6" i="12"/>
  <c r="DG5" i="12"/>
  <c r="DL5" i="12"/>
  <c r="DM5" i="12" s="1"/>
  <c r="DJ5" i="12"/>
  <c r="DK5" i="12" s="1"/>
  <c r="DI5" i="12"/>
  <c r="DH5" i="12"/>
  <c r="CR4" i="12"/>
  <c r="CS4" i="12"/>
  <c r="CT4" i="12"/>
  <c r="CU4" i="12"/>
  <c r="CV4" i="12"/>
  <c r="CW4" i="12"/>
  <c r="CX4" i="12"/>
  <c r="CY4" i="12"/>
  <c r="CZ4" i="12"/>
  <c r="DA4" i="12"/>
  <c r="CR6" i="12"/>
  <c r="CS6" i="12"/>
  <c r="CT6" i="12"/>
  <c r="CU6" i="12"/>
  <c r="CV6" i="12"/>
  <c r="CW6" i="12"/>
  <c r="CX6" i="12"/>
  <c r="CY6" i="12"/>
  <c r="CZ6" i="12"/>
  <c r="DA6" i="12"/>
  <c r="CQ6" i="12"/>
  <c r="CQ4" i="12"/>
  <c r="BP6" i="12"/>
  <c r="BQ1" i="12"/>
  <c r="BQ6" i="12" s="1"/>
  <c r="BP4" i="12"/>
  <c r="BD6" i="12"/>
  <c r="BD4" i="12"/>
  <c r="AY6" i="12"/>
  <c r="AX6" i="12"/>
  <c r="AY4" i="12"/>
  <c r="AX4" i="12"/>
  <c r="AS6" i="12"/>
  <c r="AR6" i="12"/>
  <c r="AQ6" i="12"/>
  <c r="AS4" i="12"/>
  <c r="AR4" i="12"/>
  <c r="AQ4" i="12"/>
  <c r="AN6" i="12"/>
  <c r="AM6" i="12"/>
  <c r="AL6" i="12"/>
  <c r="AK6" i="12"/>
  <c r="AJ6" i="12"/>
  <c r="AI6" i="12"/>
  <c r="AN4" i="12"/>
  <c r="AM4" i="12"/>
  <c r="AL4" i="12"/>
  <c r="AK4" i="12"/>
  <c r="AJ4" i="12"/>
  <c r="AI4" i="12"/>
  <c r="AH6" i="12"/>
  <c r="AH4" i="12"/>
  <c r="J6" i="12"/>
  <c r="J4" i="12"/>
  <c r="I6" i="12"/>
  <c r="I4" i="12"/>
  <c r="W6" i="12" l="1"/>
  <c r="S6" i="12"/>
  <c r="U6" i="12"/>
  <c r="BR1" i="12"/>
  <c r="B3" i="4"/>
  <c r="A4" i="6" s="1"/>
  <c r="DD6" i="12"/>
  <c r="K20" i="12"/>
  <c r="K19" i="12"/>
  <c r="K18" i="12"/>
  <c r="K17" i="12"/>
  <c r="K16" i="12"/>
  <c r="K15" i="12"/>
  <c r="K14" i="12"/>
  <c r="K13" i="12"/>
  <c r="K12" i="12"/>
  <c r="K11" i="12"/>
  <c r="H20" i="12"/>
  <c r="H19" i="12"/>
  <c r="H18" i="12"/>
  <c r="H17" i="12"/>
  <c r="H16" i="12"/>
  <c r="H15" i="12"/>
  <c r="H14" i="12"/>
  <c r="H13" i="12"/>
  <c r="H12" i="12"/>
  <c r="H11" i="12"/>
  <c r="K9" i="12"/>
  <c r="H9" i="12"/>
  <c r="K4" i="12"/>
  <c r="AZ4" i="12"/>
  <c r="AV4" i="12"/>
  <c r="AB4" i="12"/>
  <c r="B20" i="11"/>
  <c r="V14" i="12"/>
  <c r="V13" i="12"/>
  <c r="V12" i="12"/>
  <c r="V11" i="12"/>
  <c r="T20" i="12"/>
  <c r="T19" i="12"/>
  <c r="T18" i="12"/>
  <c r="T17" i="12"/>
  <c r="T16" i="12"/>
  <c r="T15" i="12"/>
  <c r="T14" i="12"/>
  <c r="T13" i="12"/>
  <c r="T12" i="12"/>
  <c r="T11" i="12"/>
  <c r="S11" i="12"/>
  <c r="S12" i="12"/>
  <c r="S13" i="12"/>
  <c r="S14" i="12"/>
  <c r="S15" i="12"/>
  <c r="S16" i="12"/>
  <c r="S17" i="12"/>
  <c r="S18" i="12"/>
  <c r="S19" i="12"/>
  <c r="S20" i="12"/>
  <c r="U11" i="12"/>
  <c r="U12" i="12"/>
  <c r="U13" i="12"/>
  <c r="U14" i="12"/>
  <c r="B6" i="12"/>
  <c r="B16" i="12" s="1"/>
  <c r="F13" i="12"/>
  <c r="F12" i="12"/>
  <c r="F16" i="12"/>
  <c r="E9" i="12"/>
  <c r="O20" i="12"/>
  <c r="O19" i="12"/>
  <c r="O18" i="12"/>
  <c r="O17" i="12"/>
  <c r="O16" i="12"/>
  <c r="O15" i="12"/>
  <c r="O14" i="12"/>
  <c r="O13" i="12"/>
  <c r="O12" i="12"/>
  <c r="O11" i="12"/>
  <c r="F20" i="12"/>
  <c r="F19" i="12"/>
  <c r="F18" i="12"/>
  <c r="F17" i="12"/>
  <c r="F15" i="12"/>
  <c r="F14" i="12"/>
  <c r="F11" i="12"/>
  <c r="E11" i="12"/>
  <c r="E12" i="12"/>
  <c r="E13" i="12"/>
  <c r="E14" i="12"/>
  <c r="E15" i="12"/>
  <c r="E16" i="12"/>
  <c r="E17" i="12"/>
  <c r="E18" i="12"/>
  <c r="E19" i="12"/>
  <c r="E20" i="12"/>
  <c r="N9" i="12"/>
  <c r="N11" i="12"/>
  <c r="N12" i="12"/>
  <c r="N13" i="12"/>
  <c r="N14" i="12"/>
  <c r="N15" i="12"/>
  <c r="N16" i="12"/>
  <c r="N17" i="12"/>
  <c r="N18" i="12"/>
  <c r="N19" i="12"/>
  <c r="N20" i="12"/>
  <c r="E6" i="12"/>
  <c r="F6" i="12"/>
  <c r="D6" i="12"/>
  <c r="D19" i="12" s="1"/>
  <c r="C6" i="12"/>
  <c r="C16" i="12" s="1"/>
  <c r="U9" i="12"/>
  <c r="S9" i="12"/>
  <c r="DF4" i="12"/>
  <c r="DG4" i="12" s="1"/>
  <c r="X4" i="12"/>
  <c r="G10" i="12"/>
  <c r="F9" i="12"/>
  <c r="AV6" i="12"/>
  <c r="AF6" i="12"/>
  <c r="AF4" i="12"/>
  <c r="E4" i="12"/>
  <c r="F4" i="12"/>
  <c r="B4" i="12"/>
  <c r="B9" i="12" s="1"/>
  <c r="D4" i="12"/>
  <c r="D9" i="12" s="1"/>
  <c r="C4" i="12"/>
  <c r="C9" i="12" s="1"/>
  <c r="A3" i="5"/>
  <c r="F73" i="1"/>
  <c r="B27" i="11"/>
  <c r="B26" i="11"/>
  <c r="B25" i="11"/>
  <c r="B24" i="11"/>
  <c r="B23" i="11"/>
  <c r="B22" i="11"/>
  <c r="B21" i="11"/>
  <c r="C3" i="11" s="1"/>
  <c r="F74" i="1" s="1"/>
  <c r="B19" i="11"/>
  <c r="K6" i="12"/>
  <c r="AB6" i="12"/>
  <c r="AC6" i="12"/>
  <c r="AW6" i="12"/>
  <c r="G6" i="12"/>
  <c r="AZ6" i="12"/>
  <c r="DD4" i="12"/>
  <c r="O9" i="12"/>
  <c r="U5" i="12"/>
  <c r="R4" i="12"/>
  <c r="A3" i="6"/>
  <c r="S5" i="12"/>
  <c r="Y6" i="12" l="1"/>
  <c r="BR6" i="12"/>
  <c r="BS1" i="12"/>
  <c r="D20" i="12"/>
  <c r="T6" i="12"/>
  <c r="B14" i="12"/>
  <c r="G4" i="12"/>
  <c r="AD4" i="12"/>
  <c r="D12" i="12"/>
  <c r="C14" i="12"/>
  <c r="C20" i="12"/>
  <c r="C19" i="12"/>
  <c r="C13" i="12"/>
  <c r="C12" i="12"/>
  <c r="C11" i="12"/>
  <c r="BB4" i="12"/>
  <c r="BB6" i="12"/>
  <c r="AO6" i="12"/>
  <c r="AO4" i="12"/>
  <c r="AG6" i="12"/>
  <c r="D11" i="12"/>
  <c r="D15" i="12"/>
  <c r="B11" i="12"/>
  <c r="B15" i="12"/>
  <c r="AC4" i="12"/>
  <c r="B18" i="12"/>
  <c r="B17" i="12"/>
  <c r="B13" i="12"/>
  <c r="B12" i="12"/>
  <c r="BA6" i="12"/>
  <c r="L6" i="12"/>
  <c r="D17" i="12"/>
  <c r="B19" i="12"/>
  <c r="B20" i="12"/>
  <c r="H4" i="12"/>
  <c r="V6" i="12"/>
  <c r="N4" i="12"/>
  <c r="N6" i="12"/>
  <c r="R6" i="12"/>
  <c r="M6" i="12"/>
  <c r="C17" i="12"/>
  <c r="C18" i="12"/>
  <c r="C15" i="12"/>
  <c r="L4" i="12"/>
  <c r="M4" i="12" s="1"/>
  <c r="W5" i="12"/>
  <c r="H6" i="12"/>
  <c r="D13" i="12"/>
  <c r="D16" i="12"/>
  <c r="D14" i="12"/>
  <c r="D18" i="12"/>
  <c r="X6" i="12"/>
  <c r="A4" i="5"/>
  <c r="BT1" i="12" l="1"/>
  <c r="BS6" i="12"/>
  <c r="AD6" i="12"/>
  <c r="AP4" i="12"/>
  <c r="AP6" i="12"/>
  <c r="BC6" i="12"/>
  <c r="DB6" i="12"/>
  <c r="DB4" i="12"/>
  <c r="O4" i="12"/>
  <c r="O6" i="12"/>
  <c r="BT4" i="12" l="1"/>
  <c r="BU4" i="12" s="1"/>
  <c r="BV4" i="12" s="1"/>
  <c r="BW4" i="12" s="1"/>
  <c r="BX4" i="12" s="1"/>
  <c r="BY4" i="12" s="1"/>
  <c r="BZ4" i="12" s="1"/>
  <c r="CA4" i="12" s="1"/>
  <c r="CB4" i="12" s="1"/>
  <c r="CC4" i="12" s="1"/>
  <c r="CD4" i="12" s="1"/>
  <c r="BT6" i="12"/>
  <c r="BU1" i="12"/>
  <c r="AE4" i="12"/>
  <c r="AE6" i="12"/>
  <c r="AT4" i="12"/>
  <c r="AT6" i="12"/>
  <c r="BE4" i="12"/>
  <c r="BE6" i="12"/>
  <c r="P4" i="12"/>
  <c r="P6" i="12"/>
  <c r="DC4" i="12"/>
  <c r="DC6" i="12"/>
  <c r="BV1" i="12" l="1"/>
  <c r="BU6" i="12"/>
  <c r="AU4" i="12"/>
  <c r="AU6" i="12"/>
  <c r="BF6" i="12"/>
  <c r="BF4" i="12"/>
  <c r="Q6" i="12"/>
  <c r="Q4" i="12"/>
  <c r="BW1" i="12" l="1"/>
  <c r="BV6" i="12"/>
  <c r="BG6" i="12"/>
  <c r="BG4" i="12"/>
  <c r="BX1" i="12" l="1"/>
  <c r="BW6" i="12"/>
  <c r="BH6" i="12"/>
  <c r="BH4" i="12"/>
  <c r="BY1" i="12" l="1"/>
  <c r="BX6" i="12"/>
  <c r="BI6" i="12"/>
  <c r="BI4" i="12"/>
  <c r="AA6" i="12"/>
  <c r="AA4" i="12"/>
  <c r="BZ1" i="12" l="1"/>
  <c r="BY6" i="12"/>
  <c r="BJ6" i="12"/>
  <c r="BJ4" i="12"/>
  <c r="CA1" i="12" l="1"/>
  <c r="BZ6" i="12"/>
  <c r="BK4" i="12"/>
  <c r="BK6" i="12"/>
  <c r="CB1" i="12" l="1"/>
  <c r="CA6" i="12"/>
  <c r="BL4" i="12"/>
  <c r="BL6" i="12"/>
  <c r="CC1" i="12" l="1"/>
  <c r="CB6" i="12"/>
  <c r="BM6" i="12"/>
  <c r="BM4" i="12"/>
  <c r="CD1" i="12" l="1"/>
  <c r="CC6" i="12"/>
  <c r="BN4" i="12"/>
  <c r="BN6" i="12"/>
  <c r="CE1" i="12" l="1"/>
  <c r="CD6" i="12"/>
  <c r="BR4" i="12"/>
  <c r="CF1" i="12" l="1"/>
  <c r="CE4" i="12"/>
  <c r="CF4" i="12" s="1"/>
  <c r="CG4" i="12" s="1"/>
  <c r="CH4" i="12" s="1"/>
  <c r="CI4" i="12" s="1"/>
  <c r="CJ4" i="12" s="1"/>
  <c r="CK4" i="12" s="1"/>
  <c r="CL4" i="12" s="1"/>
  <c r="CM4" i="12" s="1"/>
  <c r="CN4" i="12" s="1"/>
  <c r="CO4" i="12" s="1"/>
  <c r="CE6" i="12"/>
  <c r="BS4" i="12"/>
  <c r="CF6" i="12" l="1"/>
  <c r="CG1" i="12"/>
  <c r="CG6" i="12" l="1"/>
  <c r="CH1" i="12"/>
  <c r="CI1" i="12" l="1"/>
  <c r="CH6" i="12"/>
  <c r="CJ1" i="12" l="1"/>
  <c r="CI6" i="12"/>
  <c r="CK1" i="12" l="1"/>
  <c r="CJ6" i="12"/>
  <c r="CL1" i="12" l="1"/>
  <c r="CK6" i="12"/>
  <c r="CM1" i="12" l="1"/>
  <c r="CL6" i="12"/>
  <c r="CN1" i="12" l="1"/>
  <c r="CM6" i="12"/>
  <c r="CO1" i="12" l="1"/>
  <c r="CO6" i="12" s="1"/>
  <c r="CN6" i="12"/>
</calcChain>
</file>

<file path=xl/comments1.xml><?xml version="1.0" encoding="utf-8"?>
<comments xmlns="http://schemas.openxmlformats.org/spreadsheetml/2006/main">
  <authors>
    <author>Hubert Fallmann</author>
  </authors>
  <commentList>
    <comment ref="A29" authorId="0" shapeId="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<sst xmlns="http://schemas.openxmlformats.org/spreadsheetml/2006/main" count="642" uniqueCount="605">
  <si>
    <t>Justification for not undertaking site visit</t>
  </si>
  <si>
    <t>This set should be selected only if the verifier is a Certified Natural Person as outlined under Article 54(2) of the AVR.</t>
  </si>
  <si>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</si>
  <si>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</si>
  <si>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</si>
  <si>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</si>
  <si>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</si>
  <si>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</si>
  <si>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</si>
  <si>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</si>
  <si>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</si>
  <si>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</si>
  <si>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</si>
  <si>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</si>
  <si>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</si>
  <si>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</si>
  <si>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</si>
  <si>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</si>
  <si>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</si>
  <si>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</si>
  <si>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</si>
  <si>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</si>
  <si>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</si>
  <si>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</si>
  <si>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</si>
  <si>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</si>
  <si>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</si>
  <si>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</si>
  <si>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</si>
  <si>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</si>
  <si>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</si>
  <si>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</si>
  <si>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</si>
  <si>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</si>
  <si>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</si>
  <si>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</si>
  <si>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</si>
  <si>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</si>
  <si>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</si>
  <si>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</si>
  <si>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</si>
  <si>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</si>
  <si>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</si>
  <si>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</si>
  <si>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</si>
  <si>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</si>
  <si>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</si>
  <si>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</si>
  <si>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</si>
  <si>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</si>
  <si>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</si>
  <si>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</si>
  <si>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</si>
  <si>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</si>
  <si>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</si>
  <si>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</si>
  <si>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</si>
  <si>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</si>
  <si>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</si>
  <si>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</si>
  <si>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</si>
  <si>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</si>
  <si>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</si>
  <si>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</si>
  <si>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</si>
  <si>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</si>
  <si>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</si>
  <si>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</si>
  <si>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</si>
  <si>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</si>
  <si>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</si>
  <si>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</si>
  <si>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</si>
  <si>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</si>
  <si>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</si>
  <si>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</si>
  <si>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</si>
  <si>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</si>
  <si>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</si>
  <si>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</si>
  <si>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</si>
  <si>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</si>
  <si>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</si>
  <si>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</si>
  <si>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</si>
  <si>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</si>
  <si>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</si>
  <si>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</si>
  <si>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http://ec.europa.eu/clima/policies/ets/index_en.htm</t>
  </si>
  <si>
    <t>How to use this file</t>
  </si>
  <si>
    <t>Member State-specific guidance is listed here:</t>
  </si>
  <si>
    <t>Colour codes</t>
  </si>
  <si>
    <t>Go to 'How to use this file'</t>
  </si>
  <si>
    <t xml:space="preserve">Annex 3 : CHANGES </t>
  </si>
  <si>
    <t xml:space="preserve">VERIFICATION REPORT </t>
  </si>
  <si>
    <t xml:space="preserve">6) EA-6/03 European Co-operation for Accreditation Guidance For the Recognition of Verifiers under EU ETS Directive </t>
  </si>
  <si>
    <t>Other websites:</t>
  </si>
  <si>
    <t>Helpdesk:</t>
  </si>
  <si>
    <t xml:space="preserve">Monitoring and Reporting in the EU ETS: 
    </t>
  </si>
  <si>
    <t>EU Legistlation:</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</si>
  <si>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</si>
  <si>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</si>
  <si>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</si>
  <si>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</si>
  <si>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</si>
  <si>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</si>
  <si>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</si>
  <si>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</si>
  <si>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</si>
  <si>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</si>
  <si>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</si>
  <si>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</si>
  <si>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</si>
  <si>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</si>
  <si>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</si>
  <si>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</si>
  <si>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</si>
  <si>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</si>
  <si>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</si>
  <si>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</si>
  <si>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</si>
  <si>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</si>
  <si>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t>
  </si>
  <si>
    <t>Conduct of the Verification (1) - For Accredited Verifiers</t>
  </si>
  <si>
    <t>Conduct of the Verification (2) - Additional criteria for Accredited Verifiers that are also financial assurance providers</t>
  </si>
  <si>
    <t xml:space="preserve">Unique ID: </t>
  </si>
  <si>
    <t>AnnexIActivities</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</si>
  <si>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</si>
  <si>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</si>
  <si>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</si>
  <si>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</si>
  <si>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</si>
  <si>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</si>
  <si>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</si>
  <si>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</si>
  <si>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</si>
  <si>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</si>
  <si>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</si>
  <si>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</si>
  <si>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</si>
  <si>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</si>
  <si>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</si>
  <si>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</si>
  <si>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</si>
  <si>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</si>
  <si>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</si>
  <si>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</si>
  <si>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</si>
  <si>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</si>
  <si>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</si>
  <si>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</si>
  <si>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</si>
  <si>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</si>
  <si>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</si>
  <si>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</si>
  <si>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</si>
  <si>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</si>
  <si>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</si>
  <si>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</si>
  <si>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</si>
  <si>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&lt; data verification completed as required &gt;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</si>
  <si>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</si>
  <si>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</si>
  <si>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</si>
  <si>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</si>
  <si>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</si>
  <si>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</si>
  <si>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</si>
  <si>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</si>
  <si>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</si>
  <si>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</si>
  <si>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</si>
  <si>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</si>
  <si>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</si>
  <si>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</si>
  <si>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</si>
  <si>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</si>
  <si>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</si>
  <si>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</si>
  <si>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</si>
  <si>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</si>
  <si>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</si>
  <si>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</si>
  <si>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</si>
  <si>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</si>
  <si>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</si>
  <si>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</si>
  <si>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</si>
  <si>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</si>
  <si>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</si>
  <si>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</si>
  <si>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</si>
  <si>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</si>
  <si>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</si>
  <si>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</si>
  <si>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</si>
  <si>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</si>
  <si>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</si>
  <si>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</si>
  <si>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</si>
  <si>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</si>
  <si>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</si>
  <si>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</si>
  <si>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</si>
  <si>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</si>
  <si>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</si>
  <si>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</si>
  <si>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</si>
  <si>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</si>
  <si>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</si>
  <si>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</si>
  <si>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</si>
  <si>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</si>
  <si>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</si>
  <si>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</si>
  <si>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</si>
  <si>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</si>
  <si>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</si>
  <si>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</si>
  <si>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</si>
  <si>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</si>
  <si>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</si>
  <si>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</si>
  <si>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</si>
  <si>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</si>
  <si>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</si>
  <si>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</si>
  <si>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</si>
  <si>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</si>
  <si>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</si>
  <si>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</si>
  <si>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</si>
  <si>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</si>
  <si>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</si>
  <si>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</si>
  <si>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</si>
  <si>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</si>
  <si>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</si>
  <si>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</si>
  <si>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</si>
  <si>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</si>
  <si>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</si>
  <si>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</si>
  <si>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</si>
  <si>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</si>
  <si>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</si>
  <si>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</si>
  <si>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</si>
  <si>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</si>
  <si>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</si>
  <si>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</si>
  <si>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</si>
  <si>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</si>
  <si>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</si>
  <si>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</si>
  <si>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</si>
  <si>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</si>
  <si>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</si>
  <si>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</si>
  <si>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</si>
  <si>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</si>
  <si>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</si>
  <si>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</si>
  <si>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</si>
  <si>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</si>
  <si>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</si>
  <si>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</si>
  <si>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</si>
  <si>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</si>
  <si>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</si>
  <si>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</si>
  <si>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</si>
  <si>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</si>
  <si>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</si>
  <si>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</si>
  <si>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</si>
  <si>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</si>
  <si>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</si>
  <si>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</si>
  <si>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</si>
  <si>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</si>
  <si>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</si>
  <si>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</si>
  <si>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</si>
  <si>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</si>
  <si>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</si>
  <si>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</si>
  <si>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</si>
  <si>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</si>
  <si>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</si>
  <si>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</si>
  <si>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</si>
  <si>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</si>
  <si>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</si>
  <si>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</si>
  <si>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</si>
  <si>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</si>
  <si>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</si>
  <si>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</si>
  <si>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</si>
  <si>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</si>
  <si>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</si>
  <si>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</si>
  <si>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Delete the Opinion Template text lines that are NOT applicable</t>
  </si>
  <si>
    <t>1.</t>
  </si>
  <si>
    <t>2.</t>
  </si>
  <si>
    <t>3.</t>
  </si>
  <si>
    <t>NOTE - only a positive form of words is acceptable for a verified opinion - DO NOT CHANGE THE FORM OF WORDS IN THESE OPINION TEXTS - ADD DETAIL WHERE REQUESTED</t>
  </si>
  <si>
    <t>&lt;insert comments in relation to any exceptions that have been noted that might/ do affect the verification and therefore which caveat the opinion. Please number each comment separately&gt;</t>
  </si>
  <si>
    <t>Please complete any relevant data.  One line per comment. If further space is required, please add rows and individually number points.  If there are NO relevant comments to be made please state NOT APPLICABLE in the first row.</t>
  </si>
  <si>
    <t>There should be no duplication between this section and the one above.</t>
  </si>
  <si>
    <t>The Directive can be downloaded from:</t>
  </si>
  <si>
    <t xml:space="preserve">The AVR can be downloaded from: </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</si>
  <si>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</si>
  <si>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</si>
  <si>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</si>
  <si>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</si>
  <si>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</si>
  <si>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</si>
  <si>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</si>
  <si>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</si>
  <si>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</si>
  <si>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</si>
  <si>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All guidance documents and templates developed by the Commission Services on the AVR can be found at:</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</si>
  <si>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</si>
  <si>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</si>
  <si>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</si>
  <si>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</si>
  <si>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</si>
  <si>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</si>
  <si>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</si>
  <si>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</si>
  <si>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</si>
  <si>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</si>
  <si>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</si>
  <si>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</si>
  <si>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</si>
  <si>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</si>
  <si>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</si>
  <si>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</si>
  <si>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</si>
  <si>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</si>
  <si>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</si>
  <si>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</si>
  <si>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</si>
  <si>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</si>
  <si>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</si>
  <si>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</si>
  <si>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2) EN ISO 14065:2013 Requirements for greenhouse gas validation and verification bodies for use in accreditation or other forms of recognition.</t>
  </si>
  <si>
    <t>3) EN ISO 14064-3:2012 Specification with guidance for the validation and verification of GHG assertions</t>
  </si>
  <si>
    <t>4) IAF MD 6:2014 International Accreditation Forum (IAF) Mandatory Document for the Application of ISO 14065:2013 (Issue 2, March 2014)</t>
  </si>
  <si>
    <t>Phase 4 FAR Allocation Verification Report</t>
  </si>
  <si>
    <t>VR P4 FAR</t>
  </si>
  <si>
    <t>Project team draft v1</t>
  </si>
  <si>
    <t>(b)  Identify the Competent Authority (CA) to which the operator whose report you are verifying has to submit the verified baseline data report. Note that "Member State" here means all States which are participating in the EU ETS, not only EU Member States.</t>
  </si>
  <si>
    <t>This FAR verification report template comprises the following sheets which are inextricably intertwined:</t>
  </si>
  <si>
    <t>EU ETS Free Allocation Reporting</t>
  </si>
  <si>
    <t>Applicable NACE/PRODCOM Code(s)</t>
  </si>
  <si>
    <t>Date(s) of relevant MMP and period of validity for each plan:</t>
  </si>
  <si>
    <t>Are the relevant MMPs listed above approved by the Competent Authority?</t>
  </si>
  <si>
    <t>Have any changes occurred that affect free allocation? (activity level and/or operational)?</t>
  </si>
  <si>
    <t>Reporting Year(s):</t>
  </si>
  <si>
    <t>Date of Data Report:</t>
  </si>
  <si>
    <t>Applicable pages in the Data Report</t>
  </si>
  <si>
    <t>VERIFICATION SITE VISIT DETAILS</t>
  </si>
  <si>
    <t>Date(s) of visit(s) [AVR Article 21(1)]:</t>
  </si>
  <si>
    <t>&lt;List the relevant sub-installations applicable to this data report&gt;</t>
  </si>
  <si>
    <t>&lt;Please give the number of days on site associated with each visit&gt;</t>
  </si>
  <si>
    <t>&lt;List the names of the EU ETS lead auditor, the EU ETS auditor and technical expert involved in all the site visits&gt;</t>
  </si>
  <si>
    <t>Monitoring Methodology Plan(s) (MMP) approved in advance by the CA?</t>
  </si>
  <si>
    <t>MMP in compliance with the FAR rules?</t>
  </si>
  <si>
    <t>If no, is the MMP validated as a result of the verification?</t>
  </si>
  <si>
    <t>Article 16(2)(b): Boundaries of installation and sub-installation(s) are correct:</t>
  </si>
  <si>
    <t>Article 17(3): MMP correctly applied:</t>
  </si>
  <si>
    <t>Article 11(4)(d): modifications to MMP notified to CA:</t>
  </si>
  <si>
    <t>Article 17(3)(a): Data correctly attributed to sub-installation boundaries:</t>
  </si>
  <si>
    <t>Article 17(3)(c): Correct application of product definitions:</t>
  </si>
  <si>
    <t>If no, is the reason justified?</t>
  </si>
  <si>
    <t>RulesCompliance4</t>
  </si>
  <si>
    <t>Yes. See Annex 1 for details</t>
  </si>
  <si>
    <t>Article 19(3): Simplified uncertainty applied and information valid:</t>
  </si>
  <si>
    <t>Article 30(2): Prior period improvements implemented correctly:</t>
  </si>
  <si>
    <t>Articles 14(a) and 16(2): Data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</si>
  <si>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</si>
  <si>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</si>
  <si>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18(3): Verification of methods applied for missing data:</t>
  </si>
  <si>
    <t>Not Applicable</t>
  </si>
  <si>
    <t>Accredited</t>
  </si>
  <si>
    <t>Certified</t>
  </si>
  <si>
    <t>Guidance on FAR applied:</t>
  </si>
  <si>
    <t>EC guidance on FAR met:</t>
  </si>
  <si>
    <t>Competent Authority guidance on FAR met (if relevant):</t>
  </si>
  <si>
    <t>Reliability</t>
  </si>
  <si>
    <t>COMPLIANCE WITH THE FAR MONITORING AND REPORTING PRINCIPLES</t>
  </si>
  <si>
    <t>If no, please provide a justification below:</t>
  </si>
  <si>
    <t>If no, please briefly explain below:</t>
  </si>
  <si>
    <t>Data Report Details</t>
  </si>
  <si>
    <t>Type of report</t>
  </si>
  <si>
    <t>Baseline Data Report</t>
  </si>
  <si>
    <t>MMP Approval</t>
  </si>
  <si>
    <t>Approved</t>
  </si>
  <si>
    <t>Non-approved</t>
  </si>
  <si>
    <t>&lt;Select Approved or Non-approved (if Approved provide details on the next line below; if Non-approved, a response is required under the section below on compliance with the EU ETS FAR rules)&gt;</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</si>
  <si>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</si>
  <si>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&lt;Yes/No. (If Yes, please respond appropriately to the question below under compliance with the rules and provide brief details in Annex 3 of anything that has not been reported to the CA before completion of the verification)&gt;</t>
  </si>
  <si>
    <t>Independent Reasonable Assurance Verification Report Opinion Statement:
EU Emissions Trading System</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</si>
  <si>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</si>
  <si>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</si>
  <si>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</si>
  <si>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Uncorrected Non-compliances with FAR which were identified during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</si>
  <si>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</si>
  <si>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</si>
  <si>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</si>
  <si>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</si>
  <si>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</si>
  <si>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</si>
  <si>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</si>
  <si>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</si>
  <si>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</si>
  <si>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</si>
  <si>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</si>
  <si>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</si>
  <si>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 xml:space="preserve">•   the Operator is not complying with  Regulation EU no. ###/2018 on free allocation of emissions , even if the MMP is approved by the competent authority; or                                                                                                                                                            </t>
  </si>
  <si>
    <t>•   the EU ETS lead auditor/auditor have not received all the information and explanations that they require to conduct their examination to a reasonable level of assurance; or</t>
  </si>
  <si>
    <t>The quantitative materiality level is set at 5% of the following data elements individually:</t>
  </si>
  <si>
    <t>&lt;delete any that are not applicable&gt;</t>
  </si>
  <si>
    <t>•   the sum of the amounts of waste gases imported and produced within the installation, if relevant; or</t>
  </si>
  <si>
    <t>•   the activity level of each relevant product benchmark sub-installation individually.</t>
  </si>
  <si>
    <t>Issues with any other elements of data and with elements associated with compliance with the FAR and/or conformance with the MMP are considered under the broader materiality analysis taking account of qualitative aspects.</t>
  </si>
  <si>
    <t>GHG quantification is subject to inherent uncertainty due to the designed capability of measurement instrumentation and testing methodologies and incomplete scientific knowledge used in the determination of calculation factors and global warming potentials</t>
  </si>
  <si>
    <t>1) EU Regulation EU no. 2018/2067 on verification of data and on the accreditation of verifiers pursuant to Directive 2003/87/EC….. (AVR2)</t>
  </si>
  <si>
    <t>2014-2018</t>
  </si>
  <si>
    <t>2019-2023</t>
  </si>
  <si>
    <t>Other</t>
  </si>
  <si>
    <t>2) EU guidance on certified verifiers developed by European Commission Services</t>
  </si>
  <si>
    <t>A) EC Regulation EU no. ###/2018 on the harmonised free allocation of emissions allowances pursuant to Article 10a of Directive 2003/87/EC (FAR)</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</si>
  <si>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</si>
  <si>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</si>
  <si>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</si>
  <si>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  approving the Operator's MMP and approving modifications to the plan requested by the Operator.  Approval by the Competent Authority may not be required for the first FAR verification cycle for Baseline Data Reports;</t>
  </si>
  <si>
    <t>•  enforcing the requirements of Regulation EU no. ##/2018 on the harmonised free allocation of emissions allowances (FAR);</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</si>
  <si>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</si>
  <si>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</si>
  <si>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</si>
  <si>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Conduct of the Verification (3) - For Verifiers Certified under AVR Article 55(2)</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</si>
  <si>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</si>
  <si>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</si>
  <si>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</si>
  <si>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</si>
  <si>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</si>
  <si>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</si>
  <si>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</si>
  <si>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The Accreditation and Verification Regulation (Commission Regulation (EU) No. 2018/2067 (hereinafter the "AVR2"), defines further requirements for accreditation of verifiers and the verification of data submitted for the purposes of free allocation of allowances.</t>
  </si>
  <si>
    <t>Article 6 of the AVR spells out the objective of verification to ensure the reliability of the information and data submitted in reports related to the EU ETS:</t>
  </si>
  <si>
    <t>Furthermore, in accordance with Annex V of Directive 2003/87/EC and the AVR2, the verifier should apply a risk based approach with the aim of reaching a verification opinion providing reasonable assurance that the data report is free from material misstatements and that the report can be verified as satisfactory.</t>
  </si>
  <si>
    <t>The FAR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t>
  </si>
  <si>
    <t>https://ec.europa.eu/clima/policies/ets/monitoring_en#tab-0-1</t>
  </si>
  <si>
    <t>Project team draft v2</t>
  </si>
  <si>
    <t>Article 15 of Directive 2003/87/EC requires Member States to ensure that the reports submitted by operators, pursuant to Article 14(3) of that Directive, are verified in accordance with Commission Regulation (EU) No. 2018/2067 on the verification of data and the accreditation of verifiers pursuant to Directive 2003/87/EC.</t>
  </si>
  <si>
    <t>"A verified emissions report, baseline data report or new entrant data report shall be reliable for users. It shall represent faithfully that, which it either purports to represent or may reasonably be expected to represent. 
The process of verifying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</si>
  <si>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"Based on the information collected during the verification, the verifier shall issue a verification report to the operator or aircraft operator on each emission report, tonne-kilometre report, baseline data report or new entrant data report that was subject to verification."</t>
  </si>
  <si>
    <t>"The operator or aircraft operator shall submit the verification report to the competent authority together with the operator’s or aircraft operator’s report concerned. "</t>
  </si>
  <si>
    <t>Guidance on the contents of this FAR verification report template is provided in FAR Guidance Note 4 (Verification of FAR Baseline Data Reports and validation of Monitoring Methodology Plan). Please consult this guidance note when completing the verification report template.</t>
  </si>
  <si>
    <t>&lt;Some Member States require the MMP for the first baseline data report to be approved by the competent authority before the verification. If this is the case please select yes&gt;</t>
  </si>
  <si>
    <t>Where the MMP is not approved in advance by the CA for the first baseline data report in 2019 the verifier must check and validate it against the detailed FAR rules and state here if it is validated as being compliant.  Where the MMP is approved by the CA and a non-compliance is identified by the verifier the response to the question below should be "No- See Annex 1 for details"&gt;</t>
  </si>
  <si>
    <t>NACE/PRODCOM codes declared are consistent with other evidence</t>
  </si>
  <si>
    <t>&lt;If no, the finding in Annex 1 should give an indication of the liklihood that failure to implement the improvement would result in a misstatement or non-conformity in the future&gt;</t>
  </si>
  <si>
    <t>Article 17: Are there Data Gaps:</t>
  </si>
  <si>
    <t>Article 17: Is there Double counting:</t>
  </si>
  <si>
    <t xml:space="preserve">NOTE - these are effectively warning caveats that the verifier wishes to draw the Report user's attention to - including, for example, where forward focused elements of the MMP may not meet FAR requirements for the next cycle and so need improving, or an indication of non-material misstatements, non-compliances and non-conformities remaining at the point of confirming the verification opinion (and which don't prevent the verifier from stating with reasonable assurance that the data are free from material misstatements) i.e. just a summary of any main points if the verifier specifically wishes to draw a user's attention to; the details of all uncorrected non-material misstatements, non-conformities, non-compliances and recommendations for improvements should be listed in the findings in Annex 1. </t>
  </si>
  <si>
    <t>- the Monitoring Methodology Plan not being approved by the CA</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</si>
  <si>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</si>
  <si>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</si>
  <si>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 the Monitoring Methodology Plan not being approved by the CA where that approval is required before the start of verification</t>
  </si>
  <si>
    <t>&lt;select the appropriate reasons from the list provided and delete any that are not relevant; or add a different reason if relevant&gt;</t>
  </si>
  <si>
    <t>•  uncorrected material misstatement (individual or in aggregate).</t>
  </si>
  <si>
    <t>•  uncorrected material non-conformity (individual or in aggregate) meaning there was insufficient clarity to reach a conclusion with reasonable assurance.</t>
  </si>
  <si>
    <t>•  material non-compliance with the FAR meaning there was insufficient clarity to reach a conclusion with reasonable assurance.</t>
  </si>
  <si>
    <t>•  the Monitoring Methodology Plan was not subject to approval by the CA and contains material non-compliance with the FAR meaning there was insufficient clarity to reach a conclusion with reasonable assurance.</t>
  </si>
  <si>
    <t>•  the scope of the verification is too limited due to:</t>
  </si>
  <si>
    <t>&lt;State details of non-compliance including nature and size of non-compliance and which Article of the Free Allocation Regulation it relates to. For more information on how to classify and report non-compliances please see the guidance of the European Commission Services.&gt;</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</si>
  <si>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</si>
  <si>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5) Guidance developed by European Commission Services on verification and accreditation in relation to the FAR</t>
  </si>
  <si>
    <t>B) EC Regulation EU no. ###/201#  on the Carbon Leakage List</t>
  </si>
  <si>
    <t>C) EU Guidance developed by the European Commission Services to support the harmonised interpretation of the Free Allocation Regulation</t>
  </si>
  <si>
    <t>D) EU Guidance material developed by the European Commission Services to support the harmonised interpretation of the AVR2</t>
  </si>
  <si>
    <t>E.</t>
  </si>
  <si>
    <t>E1</t>
  </si>
  <si>
    <t>E2</t>
  </si>
  <si>
    <t>E3</t>
  </si>
  <si>
    <t>E4</t>
  </si>
  <si>
    <t>E5</t>
  </si>
  <si>
    <t>E6</t>
  </si>
  <si>
    <t>E7</t>
  </si>
  <si>
    <t>E8</t>
  </si>
  <si>
    <t>E9</t>
  </si>
  <si>
    <t>E10</t>
  </si>
  <si>
    <t>Please complete any relevant data.  One cell per unresolved prior period finding.  If further space is required, please add rows and individually number points.  If there are NO outstanding findings please state NOT APPLICABLE in the first row.</t>
  </si>
  <si>
    <t>B) identified by the verifier and which have NOT been reported to the CA</t>
  </si>
  <si>
    <t>&lt;If visits done, insert date(s) of original annual emissions visits and any additional visits&gt;</t>
  </si>
  <si>
    <t>&lt;Please give brief reasons why a site visit was not considered necessary during the verification of the baseline data report and confirm (a) that a visit was carried out to a centralised location where all documentation and data were held; and (b) whether site visits were carried out during annual emission verifications.  For more explanation on rules in relation to site visits please see guidance given in section 6.1.6 of GD4&gt;</t>
  </si>
  <si>
    <t>&lt;List the names of the pages (tabs from the excel report template) which contain the data being verified e.g. K_Summary, F_Product BM, G_Fall-back, and/or H_SpecialBM&gt;</t>
  </si>
  <si>
    <t>Applicable sub-installations</t>
  </si>
  <si>
    <t>New Entrant Data Report</t>
  </si>
  <si>
    <t>Annual Activity Level Report</t>
  </si>
  <si>
    <t>For the verification of operator's baseline data reports, annual activity level reports or new entrant data reports under the Free Allocation Regulations</t>
  </si>
  <si>
    <t>This file constitutes the Verification Report template that has been developed by the Commission services as part of a series of guidance documents and electronic templates supporting  an EU-wide harmonised interpretation of the AVR2 and the FAR. The template aims to provide a standardised, harmonised and consistent way of reporting on the verification of the operator's baseline data report, annual activity level report or new entrant data report. This Verification Report template represents the views of the Commission services at the time of publication.</t>
  </si>
  <si>
    <t>&lt;Yes/No. If no, provide brief details below under justification as to why not.  Please see relevant guidance in GD4 provided by the Commission.&gt;</t>
  </si>
  <si>
    <t>If no, please complete the next question:</t>
  </si>
  <si>
    <t>If no, has risk of misstatement/non-conformity been assessed by the verifier?</t>
  </si>
  <si>
    <t>Bug fixed draft v3</t>
  </si>
  <si>
    <t>&lt;Select the appropriate report type for the verification. This selection will then be carried through to the opinion statement itself&gt;</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</si>
  <si>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</si>
  <si>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</si>
  <si>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&lt;Only brief answers are required here.  If more detail is needed for a No response, add this to the relevant section of Annex 1 relating to findings on uncorrected non-compliances or non-conformities&gt;</t>
  </si>
  <si>
    <t>&lt;If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t>
  </si>
  <si>
    <t>&lt;Insert reasons why the principle is not complied with or make reference to the relavant finding(s) in Annex 1&gt;</t>
  </si>
  <si>
    <t>‌NOTE - only a positive form of words is acceptable for a verified opinion - DO NOT CHANGE THE FORM OF WORDS IN THESE OPINION TEXTS - ADD DETAIL OR ADD COMMENTS WHERE REQUESTED; Extra lines from the comments section can be deleted</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</si>
  <si>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</si>
  <si>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</si>
  <si>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</si>
  <si>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</si>
  <si>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</si>
  <si>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</si>
  <si>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</si>
  <si>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</si>
  <si>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</si>
  <si>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&lt;This should list any changes to the activity levels and/or operation of the installation  that have been identified by the verifier in the course of their work and which have not been notified to the Competent Authority. It should also list any changes to the monitoring plan that were not notified to the Competent Authority but which have not been approved by the Competent Authority before completion of the verification.&gt;</t>
  </si>
  <si>
    <t>&lt;This is Regulation (EU) 2018/2067 ("AVR2")&gt;</t>
  </si>
  <si>
    <t>Article 16(2)(c): Source streams and emissions sources are complete:</t>
  </si>
  <si>
    <t>Article 17(3)(d): Activity level for non-product benchmark sub-installation(s) correctly attributed:</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</si>
  <si>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</si>
  <si>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</si>
  <si>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</si>
  <si>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</si>
  <si>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https://eur-lex.europa.eu/eli/dir/2003/87/2018-04-08</t>
  </si>
  <si>
    <t>https://eur-lex.europa.eu/legal-content/EN/TXT/?uri=CELEX:32018R2067</t>
  </si>
  <si>
    <t>All guidance documents and templates developed by the Commission Services on the FAR can be found at:</t>
  </si>
  <si>
    <t>&lt;&lt; Link to be added when available &gt;&gt;</t>
  </si>
  <si>
    <t>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t>
  </si>
  <si>
    <t>We have conducted a verification of the data relevant for free allocation reported by the above Operator in its Report as referenced in the verification opinion statement.  On the basis of the verification work undertaken (see Annex 2) these data are fairly stated.</t>
  </si>
  <si>
    <t>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to the following reasons:</t>
  </si>
  <si>
    <t>To verify the Operator's data to a reasonable level of assurance for the Report as referenced in the verification opinion statement under the EU Emissions Trading System and to confirm compliance with the monitoring requirements in accordance with the EU Regulation on Free Allocation and conformance with the underlying Monitoring Methodology Plan (MMP). And, where the MMP is not subject to approval by the Competent Authority in advance of the verification, for validating it against the FAR rules.</t>
  </si>
  <si>
    <t>The Operator is solely responsible for the preparation and reporting of the data submitted in its Report as referenced in the verification opinion statement for the purpose of Free Allocation under the EU ETS, and for update of the benchmarks (if relevant) in accordance with the rules and its underlying MMP (as listed in the attached Opinion Statement); for any assumptions, information and assessments that support the reported data;  and for establishing and maintaining appropriate procedures, performance management and internal control systems from which the reported information is derived.</t>
  </si>
  <si>
    <t>•  the Report is or may be associated with misstatements (omissions, mis-representations or errors) or non-conformities with the MMP; or</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</si>
  <si>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verification opinion statementand its potential for material misstatement.</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</si>
  <si>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</si>
  <si>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</si>
  <si>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</si>
  <si>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&lt;This should list anything that has been agreed (e.g. in a letter, email, fax or phone call) but that has not yet been incorporated within the updated approved monitoring methodology plan.
Note - This box is not applicable where the MMP is not subject to the approval by the competent authority as may be the case for the verification of first baseline data reports due in 2019 if the MS CA has not required approval in advance of cerification&gt;</t>
  </si>
  <si>
    <t>Operator Name</t>
  </si>
  <si>
    <t>OperatorName</t>
  </si>
  <si>
    <t>InstallationName</t>
  </si>
  <si>
    <t>Installation Name</t>
  </si>
  <si>
    <t>Changes to activity level/ operational activity reported to the CA, that might affect allocation:</t>
  </si>
  <si>
    <t>The Verifier (as named on the attached Verification Opinion Statement (VOS)) is responsible - in accordance with Regulation 2018/2067 on Accreditation and Verification and its verification contract dated as stated in the VOS - for carrying out the verification of the Operator's referenced Report in the public interest, and independent of the Operator and the Competent Authorities responsible for Directive 2003/87/EC and Regulation ###/2018 (FAR).</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</si>
  <si>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</si>
  <si>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  improvements can be made to the Operator's performance in monitoring and reporting of relevant data and/or compliance with its MMP and Regulation (EU)  ###/2018 on Free Allocation of Emissions Allowances.</t>
  </si>
  <si>
    <t xml:space="preserve"> </t>
  </si>
  <si>
    <t>Annex 1B</t>
  </si>
  <si>
    <t>ausblenden</t>
  </si>
  <si>
    <t>Article 27(1) states that the conclusions on the verification of the operator's report and the verification opinion are submitted in a verification report:</t>
  </si>
  <si>
    <t xml:space="preserve">And Article 27 (2) of the AVR requires: </t>
  </si>
  <si>
    <t>&lt;Insert name of Competent Authority that is responsible for approval of the monitoring methodology plan and significant changes thereof. Or state not applicable.&gt;</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</si>
  <si>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</si>
  <si>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 xml:space="preserve">&lt;OR this opinion text, if the opinion is qualified with comments for the user of the opinion.  Please provide brief details of any exceptions that might affect the data and therefore qualify the opinion. 
</t>
  </si>
  <si>
    <t xml:space="preserve">&lt;OR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t>
  </si>
  <si>
    <t>&lt;Note, this option may apply only for the first baseline report in 2019 where the CA has not required that the MMP is approved in advance of the verification.  In subsequent cycles of verification the lack of an approved MMP would result in application of the Limitation option below&gt;</t>
  </si>
  <si>
    <t>&lt;Note, this reason should not be applied for the first baseline report in 2019 where the CA has not required that the MMP is approved in advance of the verification&gt;</t>
  </si>
  <si>
    <t>Signed on behalf of &lt;insert name of verifier here&gt;:</t>
  </si>
  <si>
    <t>Prior period findings or improvements that have NOT been resolved.  
Any findings or improvements reported in the verification report for the prior allocation period data report that have been resolved do not need to be listed here.</t>
  </si>
  <si>
    <t>The Competent Authority is responsible for</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</si>
  <si>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</si>
  <si>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</si>
  <si>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</si>
  <si>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r>
      <t xml:space="preserve">&lt;Please include all MMP versions that are relevant for the reporting period, including any versions that have been approved just before the issuing of the verification report and are relevant for the reporting period.  
Note for the first baseline data report to be submitted in June 2019 </t>
    </r>
    <r>
      <rPr>
        <i/>
        <sz val="10"/>
        <color rgb="FFFF0000"/>
        <rFont val="Arial"/>
        <family val="2"/>
      </rPr>
      <t xml:space="preserve">(or the submission date as set by your CA) </t>
    </r>
    <r>
      <rPr>
        <i/>
        <sz val="10"/>
        <color indexed="18"/>
        <rFont val="Arial"/>
        <family val="2"/>
      </rPr>
      <t>the MMP may not be subject to CA approval. The verifier will need to check the MMP against the FAR rules (please see section 2.2 of GD4)s&gt;</t>
    </r>
  </si>
  <si>
    <r>
      <t xml:space="preserve">&lt;Please confirm that the NACE/ PRODCOM codes declared by the operator are consistent with evidence </t>
    </r>
    <r>
      <rPr>
        <i/>
        <sz val="10"/>
        <color rgb="FFFF0000"/>
        <rFont val="Arial"/>
        <family val="2"/>
      </rPr>
      <t>from the product process technologies examined by the verifier and</t>
    </r>
    <r>
      <rPr>
        <i/>
        <sz val="10"/>
        <color indexed="18"/>
        <rFont val="Arial"/>
        <family val="2"/>
      </rPr>
      <t xml:space="preserve"> of other application of such codes by the Operator. If not please state whether the operator's justification for using different codes is reasonable.&gt;</t>
    </r>
  </si>
  <si>
    <r>
      <t>&lt;Insert the National Accreditation Body's name e.g.</t>
    </r>
    <r>
      <rPr>
        <i/>
        <sz val="10"/>
        <color rgb="FFFF0000"/>
        <rFont val="Arial"/>
        <family val="2"/>
      </rPr>
      <t xml:space="preserve"> COFRAC</t>
    </r>
    <r>
      <rPr>
        <i/>
        <sz val="10"/>
        <color indexed="18"/>
        <rFont val="Arial"/>
        <family val="2"/>
      </rPr>
      <t xml:space="preserve"> if verifier is accredited; insert name of the Certifying National Authority if the verifier is certified under AVR Article 54(2).&gt;</t>
    </r>
  </si>
  <si>
    <r>
      <t xml:space="preserve">Operator/ Installation </t>
    </r>
    <r>
      <rPr>
        <b/>
        <sz val="10"/>
        <color rgb="FFFF0000"/>
        <rFont val="Arial"/>
        <family val="2"/>
      </rPr>
      <t xml:space="preserve">site </t>
    </r>
    <r>
      <rPr>
        <b/>
        <sz val="10"/>
        <rFont val="Arial"/>
        <family val="2"/>
      </rPr>
      <t>visited during</t>
    </r>
    <r>
      <rPr>
        <b/>
        <sz val="10"/>
        <color rgb="FFFF0000"/>
        <rFont val="Arial"/>
        <family val="2"/>
      </rPr>
      <t xml:space="preserve"> verification of the FAR data report:</t>
    </r>
  </si>
  <si>
    <t>Further Annex I activities</t>
  </si>
  <si>
    <t>Annex I Activity:</t>
  </si>
  <si>
    <t>Select the installation's primary Annex I activity</t>
  </si>
  <si>
    <t>If applicable, please enter here any other Annex I activities that apply.</t>
  </si>
  <si>
    <t>&lt;Select the relevant range of years for a baseline or new entrant data report; if other is selected, please state in the line below the range of dates&gt;</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</si>
  <si>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</si>
  <si>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</si>
  <si>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</si>
  <si>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</si>
  <si>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</si>
  <si>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</si>
  <si>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r>
      <t xml:space="preserve">&lt;Only brief comments are required in this section.   NOTE - it is recognised that some principles are aspirational and it may not be possible to confirm absolute 'compliance'.  In addition, some principles are reliant upon others being met before 'compliance' can be 'confirmed'.  </t>
    </r>
    <r>
      <rPr>
        <i/>
        <sz val="10"/>
        <color rgb="FFFF0000"/>
        <rFont val="Arial"/>
        <family val="2"/>
      </rPr>
      <t>Further guidance on principles is given in FAR Guidance Document 4 and in MRR Articles 5 to 9 and AVR Article 6.</t>
    </r>
  </si>
  <si>
    <r>
      <t xml:space="preserve">The Directive requires Member States to allocate allowances for free to installations based on Community-wide and fully-harmonised rules (Article 10a(1)). These Free Allocation Rules (hereinafter "the FAR") </t>
    </r>
    <r>
      <rPr>
        <sz val="10"/>
        <color rgb="FFFF0000"/>
        <rFont val="Arial"/>
        <family val="2"/>
      </rPr>
      <t>are contained in the Commission Delegated Regulation (EU) 2019/331 of 19 December 2018 determining transitional Union-wide rules for harmonised free allocation of emission allowances pursuant to Article 10a of Directive 2003/87/EC of the European Parliament and of the Council.</t>
    </r>
    <r>
      <rPr>
        <sz val="10"/>
        <rFont val="Arial"/>
        <family val="2"/>
      </rPr>
      <t xml:space="preserve"> They can be downloaded from: </t>
    </r>
  </si>
  <si>
    <t>http://data.europa.eu/eli/reg_del/2019/331/oj</t>
  </si>
  <si>
    <t>This is the final (1st) version of the FAR Verification Report template, dated 27 February 2019.</t>
  </si>
  <si>
    <t>final 1st version for publication</t>
  </si>
  <si>
    <t>Valsts vides dienests Daugavpils reģionālā pārvalde</t>
  </si>
  <si>
    <t>Valsts vides dienests Jelgavas reģionālā pārvalde</t>
  </si>
  <si>
    <t>Valsts vides dienests Lielrīgas reģionālā pārvalde</t>
  </si>
  <si>
    <t>Valsts vides dienests Liepājas reģionālā pārvalde</t>
  </si>
  <si>
    <t>Valsts vides dienests Madonas reģionālā pārvalde</t>
  </si>
  <si>
    <t>Valsts vides dienests Rēzeknes reģionālā pārvalde</t>
  </si>
  <si>
    <t>Valsts vides dienests Valmieras reģionālā pārvalde</t>
  </si>
  <si>
    <t>Valsts vides dienests Ventspils reģionālā pārvalde</t>
  </si>
  <si>
    <t>davids.zalans@varam.gov.lv; liza.leimane@varam.gov.lv</t>
  </si>
  <si>
    <t>http://www.varam.gov.lv/lat/darbibas_veidi/emisiju_tirdznieciba/emisiju_tirdzniecibu_periodi/?doc=25877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</si>
</sst>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57"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b/>
      <u/>
      <sz val="10"/>
      <color indexed="10"/>
      <name val="Arial"/>
      <family val="2"/>
    </font>
    <font>
      <sz val="10"/>
      <color indexed="10"/>
      <name val="Arial"/>
      <family val="2"/>
    </font>
    <font>
      <b/>
      <sz val="10"/>
      <color indexed="57"/>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sz val="8"/>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0"/>
      <color theme="0" tint="-0.249977111117893"/>
      <name val="Arial"/>
      <family val="2"/>
    </font>
    <font>
      <i/>
      <sz val="10"/>
      <color rgb="FFFF0000"/>
      <name val="Arial"/>
      <family val="2"/>
    </font>
    <font>
      <sz val="11"/>
      <name val="Calibri"/>
      <family val="2"/>
    </font>
    <font>
      <sz val="10"/>
      <color rgb="FFFF0000"/>
      <name val="Arial"/>
      <family val="2"/>
    </font>
  </fonts>
  <fills count="21">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s>
  <cellStyleXfs count="4">
    <xf numFmtId="0" fontId="0" fillId="0" borderId="0"/>
    <xf numFmtId="0" fontId="49" fillId="0" borderId="0" applyNumberFormat="0" applyFill="0" applyBorder="0" applyAlignment="0" applyProtection="0">
      <alignment vertical="top"/>
      <protection locked="0"/>
    </xf>
    <xf numFmtId="164" fontId="40" fillId="0" borderId="0" applyFont="0" applyFill="0" applyBorder="0" applyAlignment="0" applyProtection="0"/>
    <xf numFmtId="0" fontId="1" fillId="0" borderId="0"/>
  </cellStyleXfs>
  <cellXfs count="555">
    <xf numFmtId="0" fontId="0" fillId="0" borderId="0" xfId="0"/>
    <xf numFmtId="0" fontId="39" fillId="0" borderId="1" xfId="1" applyFont="1" applyBorder="1" applyAlignment="1" applyProtection="1">
      <alignment vertical="top"/>
    </xf>
    <xf numFmtId="0" fontId="39" fillId="0" borderId="2" xfId="1" applyFont="1" applyBorder="1" applyAlignment="1" applyProtection="1">
      <alignment vertical="top"/>
    </xf>
    <xf numFmtId="0" fontId="2" fillId="0" borderId="0" xfId="0" applyFont="1" applyProtection="1"/>
    <xf numFmtId="0" fontId="0" fillId="0" borderId="0" xfId="0" applyProtection="1"/>
    <xf numFmtId="0" fontId="0" fillId="0" borderId="3" xfId="0" applyBorder="1" applyProtection="1"/>
    <xf numFmtId="0" fontId="0" fillId="2" borderId="4" xfId="0" applyFill="1" applyBorder="1" applyProtection="1"/>
    <xf numFmtId="0" fontId="0" fillId="0" borderId="5" xfId="0" applyBorder="1" applyProtection="1"/>
    <xf numFmtId="14" fontId="0" fillId="3" borderId="6" xfId="0" applyNumberFormat="1" applyFill="1" applyBorder="1" applyAlignment="1" applyProtection="1">
      <alignment horizontal="left"/>
    </xf>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10" xfId="0" applyBorder="1" applyProtection="1"/>
    <xf numFmtId="0" fontId="0" fillId="5" borderId="11" xfId="0" applyFill="1" applyBorder="1" applyProtection="1"/>
    <xf numFmtId="0" fontId="0" fillId="0" borderId="12" xfId="0" applyBorder="1" applyProtection="1"/>
    <xf numFmtId="0" fontId="0" fillId="6" borderId="13" xfId="0" applyFill="1" applyBorder="1" applyProtection="1"/>
    <xf numFmtId="0" fontId="2" fillId="0" borderId="0" xfId="0" applyFont="1" applyBorder="1" applyProtection="1"/>
    <xf numFmtId="0" fontId="0" fillId="7" borderId="0" xfId="0" applyFill="1" applyProtection="1"/>
    <xf numFmtId="0" fontId="0" fillId="7" borderId="0" xfId="0" applyFill="1" applyBorder="1" applyProtection="1"/>
    <xf numFmtId="0" fontId="0" fillId="0" borderId="0" xfId="0" applyFill="1" applyBorder="1" applyProtection="1"/>
    <xf numFmtId="0" fontId="2" fillId="0" borderId="14" xfId="0" applyFont="1" applyBorder="1" applyProtection="1"/>
    <xf numFmtId="0" fontId="2" fillId="0" borderId="15" xfId="0" applyFont="1" applyBorder="1" applyProtection="1"/>
    <xf numFmtId="0" fontId="0" fillId="0" borderId="16" xfId="0" applyBorder="1" applyProtection="1"/>
    <xf numFmtId="14" fontId="0" fillId="3" borderId="17" xfId="0" applyNumberFormat="1" applyFill="1" applyBorder="1" applyAlignment="1" applyProtection="1">
      <alignment horizontal="center"/>
    </xf>
    <xf numFmtId="0" fontId="0" fillId="4" borderId="18" xfId="0" applyFill="1" applyBorder="1" applyProtection="1"/>
    <xf numFmtId="0" fontId="0" fillId="4" borderId="19" xfId="0" applyFill="1" applyBorder="1" applyProtection="1"/>
    <xf numFmtId="14" fontId="0" fillId="3" borderId="20" xfId="0" applyNumberFormat="1" applyFill="1" applyBorder="1" applyAlignment="1" applyProtection="1">
      <alignment horizontal="center"/>
    </xf>
    <xf numFmtId="0" fontId="0" fillId="4" borderId="21" xfId="0" applyFill="1" applyBorder="1" applyProtection="1"/>
    <xf numFmtId="0" fontId="0" fillId="4" borderId="22" xfId="0" applyFill="1" applyBorder="1" applyProtection="1"/>
    <xf numFmtId="14" fontId="0" fillId="3" borderId="23" xfId="0" applyNumberFormat="1" applyFill="1" applyBorder="1" applyAlignment="1" applyProtection="1">
      <alignment horizontal="center"/>
    </xf>
    <xf numFmtId="0" fontId="0" fillId="4" borderId="24" xfId="0" applyFill="1" applyBorder="1" applyProtection="1"/>
    <xf numFmtId="0" fontId="0" fillId="4" borderId="25" xfId="0" applyFill="1" applyBorder="1" applyProtection="1"/>
    <xf numFmtId="0" fontId="0" fillId="5" borderId="0" xfId="0" applyFill="1" applyProtection="1"/>
    <xf numFmtId="0" fontId="2" fillId="0" borderId="0" xfId="0" applyFont="1" applyFill="1" applyProtection="1"/>
    <xf numFmtId="0" fontId="5" fillId="6" borderId="0" xfId="0" applyFont="1" applyFill="1" applyBorder="1" applyAlignment="1" applyProtection="1">
      <alignment horizontal="left" vertical="top" wrapText="1"/>
    </xf>
    <xf numFmtId="0" fontId="50" fillId="0" borderId="26" xfId="1" applyFont="1" applyBorder="1" applyAlignment="1" applyProtection="1">
      <alignment vertical="top" wrapText="1"/>
    </xf>
    <xf numFmtId="0" fontId="5" fillId="7" borderId="0" xfId="0" applyFont="1" applyFill="1" applyProtection="1"/>
    <xf numFmtId="0" fontId="0" fillId="0" borderId="0" xfId="0" applyFill="1" applyBorder="1" applyAlignment="1" applyProtection="1">
      <alignment vertical="top"/>
    </xf>
    <xf numFmtId="0" fontId="39" fillId="12" borderId="27" xfId="1" applyFont="1" applyFill="1" applyBorder="1" applyAlignment="1" applyProtection="1">
      <alignment horizontal="left" vertical="top"/>
    </xf>
    <xf numFmtId="0" fontId="39" fillId="12" borderId="0" xfId="1" applyFont="1" applyFill="1" applyBorder="1" applyAlignment="1" applyProtection="1">
      <alignment horizontal="left" vertical="top"/>
    </xf>
    <xf numFmtId="0" fontId="39" fillId="12" borderId="28" xfId="1" applyFont="1" applyFill="1" applyBorder="1" applyAlignment="1" applyProtection="1">
      <alignment horizontal="left" vertical="top"/>
    </xf>
    <xf numFmtId="0" fontId="44" fillId="0" borderId="0" xfId="0" applyFont="1" applyProtection="1"/>
    <xf numFmtId="0" fontId="5" fillId="0" borderId="0" xfId="0" applyFont="1" applyProtection="1"/>
    <xf numFmtId="0" fontId="8" fillId="0" borderId="17" xfId="0" applyFont="1" applyBorder="1" applyAlignment="1" applyProtection="1">
      <alignment vertical="top" wrapText="1"/>
    </xf>
    <xf numFmtId="0" fontId="3" fillId="9" borderId="20" xfId="0" applyFont="1" applyFill="1" applyBorder="1" applyAlignment="1" applyProtection="1">
      <alignment horizontal="justify"/>
    </xf>
    <xf numFmtId="0" fontId="12" fillId="9" borderId="20" xfId="0" applyFont="1" applyFill="1" applyBorder="1" applyAlignment="1" applyProtection="1">
      <alignment vertical="top" wrapText="1"/>
    </xf>
    <xf numFmtId="0" fontId="5" fillId="9" borderId="20" xfId="0" applyFont="1" applyFill="1" applyBorder="1" applyAlignment="1" applyProtection="1">
      <alignment vertical="top" wrapText="1"/>
    </xf>
    <xf numFmtId="0" fontId="5" fillId="9" borderId="20" xfId="0" applyFont="1" applyFill="1" applyBorder="1" applyAlignment="1" applyProtection="1">
      <alignment horizontal="justify"/>
    </xf>
    <xf numFmtId="0" fontId="5" fillId="9" borderId="23" xfId="0" applyFont="1" applyFill="1" applyBorder="1" applyAlignment="1" applyProtection="1">
      <alignment horizontal="justify"/>
    </xf>
    <xf numFmtId="0" fontId="3" fillId="0" borderId="0" xfId="0" applyFont="1" applyProtection="1"/>
    <xf numFmtId="0" fontId="0" fillId="4" borderId="0" xfId="0" applyFill="1" applyProtection="1"/>
    <xf numFmtId="0" fontId="5" fillId="4" borderId="0" xfId="0" applyFont="1" applyFill="1" applyProtection="1"/>
    <xf numFmtId="0" fontId="3" fillId="0" borderId="0" xfId="0" applyFont="1" applyFill="1" applyProtection="1"/>
    <xf numFmtId="0" fontId="0" fillId="0" borderId="0" xfId="0" applyFill="1" applyProtection="1"/>
    <xf numFmtId="0" fontId="5" fillId="4" borderId="0" xfId="0" applyFont="1" applyFill="1" applyBorder="1" applyAlignment="1" applyProtection="1">
      <alignment vertical="top" wrapText="1"/>
    </xf>
    <xf numFmtId="0" fontId="0" fillId="0" borderId="0" xfId="0" applyBorder="1" applyProtection="1"/>
    <xf numFmtId="0" fontId="5" fillId="13" borderId="0" xfId="0" quotePrefix="1" applyFont="1" applyFill="1" applyProtection="1"/>
    <xf numFmtId="0" fontId="5" fillId="13" borderId="0" xfId="0" applyFont="1" applyFill="1" applyProtection="1"/>
    <xf numFmtId="0" fontId="0" fillId="0" borderId="0" xfId="0" applyAlignment="1" applyProtection="1">
      <alignment vertical="top" wrapText="1"/>
    </xf>
    <xf numFmtId="0" fontId="30" fillId="0" borderId="0" xfId="0" applyFont="1" applyAlignment="1" applyProtection="1">
      <alignment vertical="top" wrapText="1"/>
    </xf>
    <xf numFmtId="0" fontId="0" fillId="0" borderId="0" xfId="0" applyAlignment="1" applyProtection="1">
      <alignment vertical="top"/>
    </xf>
    <xf numFmtId="0" fontId="31" fillId="0" borderId="0" xfId="0" applyFont="1" applyAlignment="1" applyProtection="1">
      <alignment vertical="top" wrapText="1"/>
    </xf>
    <xf numFmtId="0" fontId="31" fillId="0" borderId="0" xfId="0" applyFont="1" applyBorder="1" applyAlignment="1" applyProtection="1">
      <alignment vertical="top" wrapText="1"/>
    </xf>
    <xf numFmtId="0" fontId="6" fillId="0" borderId="0" xfId="0" applyFont="1" applyBorder="1" applyAlignment="1" applyProtection="1">
      <alignment vertical="top" wrapText="1"/>
    </xf>
    <xf numFmtId="0" fontId="5" fillId="0" borderId="0" xfId="0" applyFont="1" applyAlignment="1" applyProtection="1">
      <alignment vertical="top" wrapText="1"/>
    </xf>
    <xf numFmtId="0" fontId="4" fillId="0" borderId="2" xfId="0" applyFont="1" applyBorder="1" applyAlignment="1" applyProtection="1">
      <alignment vertical="top" wrapText="1"/>
    </xf>
    <xf numFmtId="0" fontId="4" fillId="0" borderId="26" xfId="0" applyFont="1" applyBorder="1" applyAlignment="1" applyProtection="1">
      <alignment vertical="top" wrapText="1"/>
    </xf>
    <xf numFmtId="0" fontId="2" fillId="0" borderId="0" xfId="0" applyFont="1" applyAlignment="1" applyProtection="1">
      <alignment vertical="top"/>
    </xf>
    <xf numFmtId="0" fontId="31" fillId="8" borderId="0" xfId="0" applyFont="1" applyFill="1" applyAlignment="1" applyProtection="1">
      <alignment vertical="top" wrapText="1"/>
    </xf>
    <xf numFmtId="0" fontId="14" fillId="0" borderId="0" xfId="0" applyFont="1" applyAlignment="1" applyProtection="1">
      <alignment vertical="top"/>
    </xf>
    <xf numFmtId="0" fontId="12" fillId="0" borderId="0" xfId="0" applyFont="1" applyAlignment="1" applyProtection="1">
      <alignment vertical="top"/>
    </xf>
    <xf numFmtId="0" fontId="18" fillId="0" borderId="0" xfId="0" applyFont="1" applyAlignment="1" applyProtection="1">
      <alignment vertical="top" wrapText="1"/>
    </xf>
    <xf numFmtId="0" fontId="0" fillId="0" borderId="0" xfId="0" applyBorder="1" applyAlignment="1" applyProtection="1">
      <alignment vertical="top"/>
    </xf>
    <xf numFmtId="0" fontId="2" fillId="0" borderId="0" xfId="0" applyFont="1" applyBorder="1" applyAlignment="1" applyProtection="1">
      <alignment vertical="top" wrapText="1"/>
    </xf>
    <xf numFmtId="0" fontId="5" fillId="0" borderId="0" xfId="0" applyFont="1" applyBorder="1" applyAlignment="1" applyProtection="1">
      <alignment vertical="top" wrapText="1"/>
    </xf>
    <xf numFmtId="0" fontId="2" fillId="0" borderId="32" xfId="0" applyFont="1" applyBorder="1" applyAlignment="1" applyProtection="1">
      <alignment vertical="top" wrapText="1"/>
    </xf>
    <xf numFmtId="0" fontId="5" fillId="0" borderId="33" xfId="0" applyFont="1" applyFill="1" applyBorder="1" applyAlignment="1" applyProtection="1">
      <alignment vertical="top" wrapText="1"/>
    </xf>
    <xf numFmtId="0" fontId="2" fillId="0" borderId="34" xfId="0" applyFont="1" applyBorder="1" applyAlignment="1" applyProtection="1">
      <alignment vertical="top" wrapText="1"/>
    </xf>
    <xf numFmtId="0" fontId="5" fillId="0" borderId="35" xfId="0" applyFont="1" applyBorder="1" applyAlignment="1" applyProtection="1">
      <alignment vertical="top" wrapText="1"/>
    </xf>
    <xf numFmtId="0" fontId="5" fillId="0" borderId="35" xfId="0" quotePrefix="1" applyFont="1" applyBorder="1" applyAlignment="1" applyProtection="1">
      <alignment vertical="top" wrapText="1"/>
    </xf>
    <xf numFmtId="0" fontId="5" fillId="0" borderId="35" xfId="0" applyNumberFormat="1" applyFont="1" applyFill="1" applyBorder="1" applyAlignment="1" applyProtection="1">
      <alignment vertical="top" wrapText="1"/>
    </xf>
    <xf numFmtId="0" fontId="5" fillId="0" borderId="35" xfId="0" applyNumberFormat="1" applyFont="1" applyBorder="1" applyAlignment="1" applyProtection="1">
      <alignment vertical="top" wrapText="1"/>
    </xf>
    <xf numFmtId="0" fontId="5" fillId="0" borderId="35" xfId="0" applyFont="1" applyFill="1" applyBorder="1" applyAlignment="1" applyProtection="1">
      <alignment vertical="top" wrapText="1"/>
    </xf>
    <xf numFmtId="0" fontId="2" fillId="0" borderId="36" xfId="0" applyFont="1" applyBorder="1" applyAlignment="1" applyProtection="1">
      <alignment vertical="top" wrapText="1"/>
    </xf>
    <xf numFmtId="0" fontId="5" fillId="0" borderId="37" xfId="0" applyFont="1" applyFill="1" applyBorder="1" applyAlignment="1" applyProtection="1">
      <alignment vertical="top" wrapText="1"/>
    </xf>
    <xf numFmtId="0" fontId="18" fillId="0" borderId="0" xfId="0" applyFont="1" applyBorder="1" applyAlignment="1" applyProtection="1">
      <alignment vertical="top" wrapText="1"/>
    </xf>
    <xf numFmtId="0" fontId="8" fillId="0" borderId="38" xfId="0" applyFont="1" applyBorder="1" applyAlignment="1" applyProtection="1">
      <alignment vertical="top" wrapText="1"/>
    </xf>
    <xf numFmtId="0" fontId="8" fillId="0" borderId="39" xfId="0" applyFont="1" applyBorder="1" applyAlignment="1" applyProtection="1">
      <alignment vertical="top" wrapText="1"/>
    </xf>
    <xf numFmtId="0" fontId="0" fillId="0" borderId="0" xfId="0" applyBorder="1" applyAlignment="1" applyProtection="1">
      <alignment vertical="top" wrapText="1"/>
    </xf>
    <xf numFmtId="0" fontId="19" fillId="0" borderId="0" xfId="0" applyFont="1" applyBorder="1" applyAlignment="1" applyProtection="1">
      <alignment vertical="top" wrapText="1"/>
    </xf>
    <xf numFmtId="0" fontId="29" fillId="0" borderId="0" xfId="0" applyFont="1" applyAlignment="1" applyProtection="1">
      <alignment vertical="top" wrapText="1"/>
    </xf>
    <xf numFmtId="0" fontId="26" fillId="0" borderId="0" xfId="0" applyFont="1" applyAlignment="1" applyProtection="1">
      <alignment vertical="top"/>
    </xf>
    <xf numFmtId="0" fontId="2" fillId="0" borderId="0" xfId="0" applyNumberFormat="1" applyFont="1" applyFill="1" applyBorder="1" applyAlignment="1" applyProtection="1">
      <alignment vertical="top"/>
    </xf>
    <xf numFmtId="0" fontId="26" fillId="0" borderId="0" xfId="0" applyFont="1" applyFill="1" applyBorder="1" applyAlignment="1" applyProtection="1">
      <alignment vertical="top"/>
    </xf>
    <xf numFmtId="0" fontId="4" fillId="0" borderId="0" xfId="0" applyFont="1" applyAlignment="1" applyProtection="1">
      <alignment vertical="top" wrapText="1"/>
    </xf>
    <xf numFmtId="0" fontId="25" fillId="0" borderId="0" xfId="0" applyFont="1" applyFill="1" applyAlignment="1" applyProtection="1">
      <alignment vertical="top" wrapText="1"/>
    </xf>
    <xf numFmtId="0" fontId="4" fillId="0" borderId="1" xfId="0" applyFont="1" applyBorder="1" applyAlignment="1" applyProtection="1">
      <alignment vertical="top" wrapText="1"/>
    </xf>
    <xf numFmtId="0" fontId="26" fillId="0" borderId="0" xfId="0" applyFont="1" applyFill="1" applyAlignment="1" applyProtection="1">
      <alignment vertical="top"/>
    </xf>
    <xf numFmtId="0" fontId="25" fillId="0" borderId="0" xfId="0" applyFont="1" applyFill="1" applyBorder="1" applyAlignment="1" applyProtection="1">
      <alignment vertical="top" wrapText="1"/>
    </xf>
    <xf numFmtId="0" fontId="3" fillId="0" borderId="0" xfId="0" applyFont="1" applyAlignment="1" applyProtection="1">
      <alignment vertical="top" wrapText="1"/>
    </xf>
    <xf numFmtId="0" fontId="2" fillId="0" borderId="0" xfId="0" applyFont="1" applyAlignment="1" applyProtection="1">
      <alignment wrapText="1"/>
    </xf>
    <xf numFmtId="0" fontId="5" fillId="0" borderId="0" xfId="0" applyFont="1" applyAlignment="1" applyProtection="1">
      <alignment vertical="top"/>
    </xf>
    <xf numFmtId="0" fontId="35" fillId="0" borderId="0" xfId="0" applyFont="1" applyFill="1" applyAlignment="1" applyProtection="1">
      <alignment vertical="top" wrapText="1"/>
    </xf>
    <xf numFmtId="0" fontId="2" fillId="0" borderId="40" xfId="0" applyFont="1" applyBorder="1" applyAlignment="1" applyProtection="1">
      <alignment vertical="top"/>
    </xf>
    <xf numFmtId="0" fontId="23" fillId="0" borderId="0" xfId="0" applyFont="1" applyAlignment="1" applyProtection="1">
      <alignment vertical="top" wrapText="1"/>
    </xf>
    <xf numFmtId="0" fontId="13" fillId="0" borderId="0" xfId="0" applyFont="1" applyFill="1" applyBorder="1" applyAlignment="1" applyProtection="1">
      <alignment vertical="top" wrapText="1"/>
    </xf>
    <xf numFmtId="0" fontId="2" fillId="0" borderId="26" xfId="0" applyFont="1" applyBorder="1" applyAlignment="1" applyProtection="1">
      <alignment vertical="top" wrapText="1"/>
    </xf>
    <xf numFmtId="0" fontId="27" fillId="0" borderId="0" xfId="0" applyFont="1" applyFill="1" applyAlignment="1" applyProtection="1">
      <alignment vertical="top" wrapText="1"/>
    </xf>
    <xf numFmtId="0" fontId="23" fillId="0" borderId="0" xfId="0" applyFont="1" applyBorder="1" applyAlignment="1" applyProtection="1">
      <alignment vertical="top" wrapText="1"/>
    </xf>
    <xf numFmtId="0" fontId="2" fillId="0" borderId="0" xfId="0" applyFont="1" applyFill="1" applyBorder="1" applyAlignment="1" applyProtection="1">
      <alignment vertical="top" wrapText="1"/>
    </xf>
    <xf numFmtId="0" fontId="23" fillId="0" borderId="0" xfId="0" applyFont="1" applyFill="1" applyBorder="1" applyAlignment="1" applyProtection="1">
      <alignment vertical="top" wrapText="1"/>
    </xf>
    <xf numFmtId="0" fontId="7" fillId="0" borderId="0" xfId="0" applyFont="1" applyAlignment="1" applyProtection="1">
      <alignment vertical="top"/>
    </xf>
    <xf numFmtId="0" fontId="26" fillId="0" borderId="0" xfId="0" applyFont="1" applyFill="1" applyBorder="1" applyAlignment="1" applyProtection="1">
      <alignment vertical="top" wrapText="1"/>
    </xf>
    <xf numFmtId="2" fontId="27" fillId="0" borderId="0" xfId="0" applyNumberFormat="1" applyFont="1" applyFill="1" applyBorder="1" applyAlignment="1" applyProtection="1">
      <alignment horizontal="left" vertical="top" wrapText="1"/>
    </xf>
    <xf numFmtId="0" fontId="51"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17" fillId="0" borderId="0" xfId="0" applyFont="1" applyAlignment="1" applyProtection="1">
      <alignment vertical="top"/>
    </xf>
    <xf numFmtId="0" fontId="20" fillId="0" borderId="0" xfId="0" applyFont="1" applyBorder="1" applyAlignment="1" applyProtection="1">
      <alignment vertical="center" wrapText="1"/>
    </xf>
    <xf numFmtId="0" fontId="6" fillId="0" borderId="0" xfId="0" applyFont="1" applyFill="1" applyBorder="1" applyAlignment="1" applyProtection="1">
      <alignment vertical="top" wrapText="1"/>
    </xf>
    <xf numFmtId="0" fontId="22" fillId="0" borderId="0" xfId="0" applyFont="1" applyBorder="1" applyAlignment="1" applyProtection="1">
      <alignment vertical="top"/>
    </xf>
    <xf numFmtId="0" fontId="2" fillId="0" borderId="0" xfId="0" applyFont="1" applyBorder="1" applyAlignment="1" applyProtection="1">
      <alignment vertical="top"/>
    </xf>
    <xf numFmtId="0" fontId="2" fillId="0" borderId="29" xfId="0" applyFont="1" applyBorder="1" applyAlignment="1" applyProtection="1">
      <alignment vertical="top" wrapText="1"/>
    </xf>
    <xf numFmtId="0" fontId="2" fillId="0" borderId="30" xfId="0" applyFont="1" applyBorder="1" applyAlignment="1" applyProtection="1">
      <alignment vertical="top" wrapText="1"/>
    </xf>
    <xf numFmtId="0" fontId="0" fillId="0" borderId="0" xfId="0" applyFill="1" applyAlignment="1" applyProtection="1">
      <alignment vertical="top" wrapText="1"/>
    </xf>
    <xf numFmtId="0" fontId="2" fillId="0" borderId="31" xfId="0" applyFont="1" applyBorder="1" applyAlignment="1" applyProtection="1">
      <alignment vertical="top" wrapText="1"/>
    </xf>
    <xf numFmtId="0" fontId="0" fillId="14" borderId="1" xfId="0" applyFill="1" applyBorder="1" applyAlignment="1" applyProtection="1">
      <alignment vertical="top"/>
    </xf>
    <xf numFmtId="0" fontId="0" fillId="9" borderId="41" xfId="0" applyFill="1" applyBorder="1" applyAlignment="1" applyProtection="1">
      <alignment vertical="top"/>
    </xf>
    <xf numFmtId="0" fontId="2" fillId="0" borderId="0" xfId="0" applyFont="1" applyFill="1" applyAlignment="1" applyProtection="1">
      <alignment vertical="top"/>
    </xf>
    <xf numFmtId="0" fontId="2" fillId="12" borderId="32" xfId="0" applyFont="1" applyFill="1" applyBorder="1" applyAlignment="1" applyProtection="1">
      <alignment horizontal="centerContinuous" vertical="top"/>
    </xf>
    <xf numFmtId="0" fontId="37" fillId="12" borderId="27" xfId="0" applyFont="1" applyFill="1" applyBorder="1" applyAlignment="1" applyProtection="1">
      <alignment horizontal="centerContinuous" vertical="top"/>
    </xf>
    <xf numFmtId="0" fontId="2" fillId="12" borderId="27" xfId="0" applyFont="1" applyFill="1" applyBorder="1" applyAlignment="1" applyProtection="1">
      <alignment horizontal="centerContinuous" vertical="top"/>
    </xf>
    <xf numFmtId="0" fontId="2" fillId="12" borderId="33" xfId="0" applyFont="1" applyFill="1" applyBorder="1" applyAlignment="1" applyProtection="1">
      <alignment horizontal="centerContinuous" vertical="top"/>
    </xf>
    <xf numFmtId="0" fontId="2" fillId="12" borderId="34" xfId="0" applyFont="1" applyFill="1" applyBorder="1" applyAlignment="1" applyProtection="1">
      <alignment vertical="top"/>
    </xf>
    <xf numFmtId="0" fontId="2" fillId="12" borderId="0" xfId="0" applyFont="1" applyFill="1" applyBorder="1" applyAlignment="1" applyProtection="1">
      <alignment horizontal="justify" vertical="top"/>
    </xf>
    <xf numFmtId="0" fontId="2" fillId="12" borderId="35" xfId="0" applyFont="1" applyFill="1" applyBorder="1" applyAlignment="1" applyProtection="1">
      <alignment horizontal="justify" vertical="top"/>
    </xf>
    <xf numFmtId="0" fontId="5" fillId="12" borderId="0" xfId="0" applyFont="1" applyFill="1" applyBorder="1" applyAlignment="1" applyProtection="1">
      <alignment horizontal="justify" vertical="top" wrapText="1"/>
    </xf>
    <xf numFmtId="0" fontId="0" fillId="12" borderId="0" xfId="0" applyFill="1" applyBorder="1" applyAlignment="1" applyProtection="1">
      <alignment horizontal="justify" vertical="top" wrapText="1"/>
    </xf>
    <xf numFmtId="0" fontId="5" fillId="12" borderId="35" xfId="0" applyFont="1" applyFill="1" applyBorder="1" applyAlignment="1" applyProtection="1">
      <alignment horizontal="justify" vertical="top" wrapText="1"/>
    </xf>
    <xf numFmtId="0" fontId="2" fillId="12" borderId="32" xfId="0" applyFont="1" applyFill="1" applyBorder="1" applyAlignment="1" applyProtection="1">
      <alignment horizontal="left" vertical="top"/>
    </xf>
    <xf numFmtId="0" fontId="5" fillId="12" borderId="27" xfId="0" applyFont="1" applyFill="1" applyBorder="1" applyAlignment="1" applyProtection="1">
      <alignment horizontal="left" vertical="top" wrapText="1"/>
    </xf>
    <xf numFmtId="0" fontId="5" fillId="12" borderId="33" xfId="0" applyFont="1" applyFill="1" applyBorder="1" applyAlignment="1" applyProtection="1">
      <alignment horizontal="left" vertical="top" wrapText="1"/>
    </xf>
    <xf numFmtId="0" fontId="2" fillId="12" borderId="34" xfId="0" applyFont="1" applyFill="1" applyBorder="1" applyAlignment="1" applyProtection="1">
      <alignment horizontal="left" vertical="top"/>
    </xf>
    <xf numFmtId="0" fontId="5" fillId="12" borderId="0" xfId="0" applyFont="1" applyFill="1" applyBorder="1" applyAlignment="1" applyProtection="1">
      <alignment horizontal="left" vertical="top" wrapText="1"/>
    </xf>
    <xf numFmtId="0" fontId="5" fillId="12" borderId="35" xfId="0" applyFont="1" applyFill="1" applyBorder="1" applyAlignment="1" applyProtection="1">
      <alignment horizontal="left" vertical="top" wrapText="1"/>
    </xf>
    <xf numFmtId="0" fontId="2" fillId="12" borderId="36" xfId="0" applyFont="1" applyFill="1" applyBorder="1" applyAlignment="1" applyProtection="1">
      <alignment horizontal="left" vertical="top"/>
    </xf>
    <xf numFmtId="0" fontId="0" fillId="12" borderId="28" xfId="0" applyFill="1" applyBorder="1" applyAlignment="1" applyProtection="1">
      <alignment horizontal="left" vertical="top"/>
    </xf>
    <xf numFmtId="0" fontId="0" fillId="12" borderId="37" xfId="0" applyFill="1" applyBorder="1" applyAlignment="1" applyProtection="1">
      <alignment horizontal="left" vertical="top"/>
    </xf>
    <xf numFmtId="0" fontId="2" fillId="6" borderId="32" xfId="0" applyFont="1" applyFill="1" applyBorder="1" applyAlignment="1" applyProtection="1">
      <alignment horizontal="left" vertical="top"/>
    </xf>
    <xf numFmtId="0" fontId="2" fillId="6" borderId="34" xfId="0" applyFont="1" applyFill="1" applyBorder="1" applyAlignment="1" applyProtection="1">
      <alignment horizontal="left" vertical="top"/>
    </xf>
    <xf numFmtId="0" fontId="2" fillId="6" borderId="36" xfId="0" applyFont="1" applyFill="1" applyBorder="1" applyAlignment="1" applyProtection="1">
      <alignment horizontal="left" vertical="top"/>
    </xf>
    <xf numFmtId="0" fontId="33" fillId="0" borderId="0" xfId="0" applyFont="1" applyFill="1" applyAlignment="1" applyProtection="1">
      <alignment vertical="top" wrapText="1"/>
    </xf>
    <xf numFmtId="0" fontId="5" fillId="0" borderId="35" xfId="0" applyFont="1" applyBorder="1" applyAlignment="1" applyProtection="1">
      <alignment horizontal="left" vertical="top" wrapText="1"/>
    </xf>
    <xf numFmtId="0" fontId="52" fillId="0" borderId="0" xfId="0" applyFont="1" applyFill="1" applyAlignment="1" applyProtection="1">
      <alignment vertical="top" wrapText="1"/>
    </xf>
    <xf numFmtId="0" fontId="14" fillId="0" borderId="0" xfId="0" applyFont="1" applyFill="1" applyAlignment="1" applyProtection="1">
      <alignment vertical="top"/>
    </xf>
    <xf numFmtId="0" fontId="0" fillId="0" borderId="0" xfId="0" applyFill="1" applyAlignment="1" applyProtection="1">
      <alignment vertical="top"/>
    </xf>
    <xf numFmtId="0" fontId="15" fillId="0" borderId="0" xfId="0" applyFont="1" applyFill="1" applyAlignment="1" applyProtection="1">
      <alignment vertical="top" wrapText="1"/>
    </xf>
    <xf numFmtId="0" fontId="12" fillId="0" borderId="0" xfId="0" applyFont="1" applyFill="1" applyAlignment="1" applyProtection="1">
      <alignment vertical="top" wrapText="1"/>
    </xf>
    <xf numFmtId="0" fontId="43" fillId="0" borderId="43" xfId="3" applyFont="1" applyBorder="1" applyAlignment="1" applyProtection="1">
      <alignment vertical="top"/>
    </xf>
    <xf numFmtId="0" fontId="23" fillId="0" borderId="35" xfId="0" applyFont="1" applyBorder="1" applyAlignment="1" applyProtection="1">
      <alignment vertical="top" wrapText="1"/>
    </xf>
    <xf numFmtId="0" fontId="47" fillId="0" borderId="34" xfId="0" applyFont="1" applyFill="1" applyBorder="1" applyAlignment="1" applyProtection="1">
      <alignment vertical="top" wrapText="1"/>
    </xf>
    <xf numFmtId="0" fontId="2" fillId="0" borderId="44" xfId="0" applyFont="1" applyBorder="1" applyAlignment="1" applyProtection="1">
      <alignment vertical="top"/>
    </xf>
    <xf numFmtId="0" fontId="0" fillId="0" borderId="0" xfId="0" applyNumberFormat="1" applyAlignment="1" applyProtection="1">
      <alignment vertical="top" wrapText="1"/>
    </xf>
    <xf numFmtId="0" fontId="27" fillId="0" borderId="0" xfId="0" applyFont="1" applyBorder="1" applyAlignment="1" applyProtection="1">
      <alignment horizontal="left" vertical="top" wrapText="1"/>
    </xf>
    <xf numFmtId="0" fontId="12" fillId="0" borderId="0" xfId="0" applyFont="1" applyFill="1" applyAlignment="1" applyProtection="1">
      <alignment vertical="top"/>
    </xf>
    <xf numFmtId="164" fontId="43" fillId="0" borderId="43" xfId="2" applyFont="1" applyBorder="1" applyAlignment="1" applyProtection="1">
      <alignment vertical="top"/>
    </xf>
    <xf numFmtId="0" fontId="5" fillId="12" borderId="0" xfId="0" applyFont="1" applyFill="1" applyBorder="1" applyAlignment="1" applyProtection="1">
      <alignment horizontal="justify" vertical="top" wrapText="1"/>
    </xf>
    <xf numFmtId="0" fontId="2" fillId="12" borderId="0" xfId="0" applyFont="1" applyFill="1" applyAlignment="1" applyProtection="1">
      <alignment vertical="top"/>
    </xf>
    <xf numFmtId="0" fontId="0" fillId="12" borderId="0" xfId="0" applyFill="1" applyBorder="1" applyAlignment="1" applyProtection="1">
      <alignment vertical="top"/>
    </xf>
    <xf numFmtId="0" fontId="5" fillId="12" borderId="30" xfId="0" applyFont="1" applyFill="1" applyBorder="1" applyAlignment="1" applyProtection="1">
      <alignment horizontal="left" vertical="top" wrapText="1"/>
    </xf>
    <xf numFmtId="0" fontId="5" fillId="4" borderId="21" xfId="0" applyFont="1" applyFill="1" applyBorder="1" applyProtection="1"/>
    <xf numFmtId="0" fontId="0" fillId="0" borderId="27" xfId="0" applyBorder="1" applyAlignment="1">
      <alignment horizontal="left" vertical="top" wrapText="1"/>
    </xf>
    <xf numFmtId="0" fontId="2" fillId="0" borderId="27" xfId="0" applyFont="1" applyBorder="1" applyAlignment="1" applyProtection="1">
      <alignment horizontal="left" vertical="top" wrapText="1"/>
    </xf>
    <xf numFmtId="0" fontId="18" fillId="0" borderId="34" xfId="0" applyFont="1" applyFill="1" applyBorder="1" applyAlignment="1" applyProtection="1">
      <alignment vertical="top" wrapText="1"/>
    </xf>
    <xf numFmtId="0" fontId="16" fillId="0" borderId="34" xfId="0" applyFont="1" applyFill="1" applyBorder="1" applyAlignment="1" applyProtection="1">
      <alignment vertical="top" wrapText="1"/>
    </xf>
    <xf numFmtId="0" fontId="16" fillId="0" borderId="0" xfId="0" applyFont="1" applyFill="1" applyBorder="1" applyAlignment="1" applyProtection="1">
      <alignment vertical="top" wrapText="1"/>
    </xf>
    <xf numFmtId="0" fontId="6" fillId="0" borderId="34" xfId="0" applyFont="1" applyFill="1" applyBorder="1" applyAlignment="1" applyProtection="1">
      <alignment vertical="top" wrapText="1"/>
    </xf>
    <xf numFmtId="0" fontId="31" fillId="0" borderId="0" xfId="0" applyFont="1" applyFill="1" applyBorder="1" applyAlignment="1" applyProtection="1">
      <alignment vertical="top" wrapText="1"/>
    </xf>
    <xf numFmtId="0" fontId="36" fillId="0" borderId="0" xfId="0" applyFont="1" applyFill="1" applyBorder="1" applyAlignment="1" applyProtection="1">
      <alignment vertical="top" wrapText="1"/>
    </xf>
    <xf numFmtId="0" fontId="5" fillId="18" borderId="0" xfId="0" applyFont="1" applyFill="1" applyProtection="1"/>
    <xf numFmtId="0" fontId="0" fillId="18" borderId="0" xfId="0" applyFill="1" applyProtection="1"/>
    <xf numFmtId="0" fontId="2" fillId="13" borderId="55" xfId="0" applyNumberFormat="1" applyFont="1" applyFill="1" applyBorder="1" applyAlignment="1" applyProtection="1">
      <alignment horizontal="center" vertical="top"/>
    </xf>
    <xf numFmtId="0" fontId="0" fillId="13" borderId="0" xfId="0" applyFill="1" applyProtection="1"/>
    <xf numFmtId="0" fontId="0" fillId="0" borderId="0" xfId="0" applyAlignment="1">
      <alignment horizontal="left" vertical="top" wrapText="1"/>
    </xf>
    <xf numFmtId="0" fontId="2" fillId="0" borderId="0" xfId="0" applyFont="1" applyAlignment="1" applyProtection="1">
      <alignment vertical="top" wrapText="1"/>
    </xf>
    <xf numFmtId="0" fontId="0" fillId="0" borderId="33" xfId="0" applyBorder="1" applyProtection="1"/>
    <xf numFmtId="0" fontId="27" fillId="0" borderId="34" xfId="0" applyFont="1" applyFill="1" applyBorder="1" applyAlignment="1" applyProtection="1">
      <alignment horizontal="left" vertical="top" wrapText="1"/>
    </xf>
    <xf numFmtId="0" fontId="27" fillId="0" borderId="34" xfId="0" applyFont="1" applyFill="1" applyBorder="1" applyAlignment="1" applyProtection="1">
      <alignment vertical="top" wrapText="1"/>
    </xf>
    <xf numFmtId="0" fontId="2" fillId="0" borderId="2" xfId="0" applyFont="1" applyBorder="1" applyAlignment="1" applyProtection="1">
      <alignment vertical="top" wrapText="1"/>
    </xf>
    <xf numFmtId="0" fontId="27" fillId="0" borderId="0" xfId="0" applyFont="1" applyFill="1" applyBorder="1" applyAlignment="1" applyProtection="1">
      <alignment vertical="top" wrapText="1"/>
    </xf>
    <xf numFmtId="0" fontId="27" fillId="0" borderId="34" xfId="0" applyFont="1" applyBorder="1" applyAlignment="1" applyProtection="1">
      <alignment horizontal="left" vertical="top" wrapText="1"/>
    </xf>
    <xf numFmtId="0" fontId="2" fillId="0" borderId="1" xfId="0" applyFont="1" applyBorder="1" applyAlignment="1" applyProtection="1">
      <alignment vertical="top" wrapText="1"/>
    </xf>
    <xf numFmtId="0" fontId="2" fillId="0" borderId="0" xfId="0" applyFont="1" applyAlignment="1" applyProtection="1">
      <alignment horizontal="left" vertical="top"/>
    </xf>
    <xf numFmtId="0" fontId="27" fillId="0" borderId="0" xfId="0" applyFont="1" applyFill="1" applyBorder="1" applyAlignment="1" applyProtection="1">
      <alignment horizontal="left" vertical="top" wrapText="1"/>
    </xf>
    <xf numFmtId="0" fontId="34"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4" fillId="0" borderId="34" xfId="0" applyFont="1" applyFill="1" applyBorder="1" applyAlignment="1" applyProtection="1">
      <alignment vertical="top" wrapText="1"/>
    </xf>
    <xf numFmtId="0" fontId="6" fillId="0" borderId="0" xfId="0" applyFont="1" applyAlignment="1" applyProtection="1">
      <alignment vertical="top" wrapText="1"/>
    </xf>
    <xf numFmtId="0" fontId="32" fillId="0" borderId="34" xfId="0" applyFont="1" applyBorder="1" applyAlignment="1" applyProtection="1">
      <alignment horizontal="left" vertical="top" wrapText="1"/>
    </xf>
    <xf numFmtId="0" fontId="2" fillId="0" borderId="0" xfId="0" applyFont="1" applyAlignment="1" applyProtection="1">
      <alignment vertical="top" wrapText="1"/>
    </xf>
    <xf numFmtId="0" fontId="0" fillId="0" borderId="0" xfId="0" applyAlignment="1" applyProtection="1">
      <alignment vertical="top" wrapText="1"/>
    </xf>
    <xf numFmtId="0" fontId="5" fillId="0" borderId="51" xfId="0" applyFont="1" applyFill="1" applyBorder="1" applyAlignment="1" applyProtection="1">
      <alignment horizontal="left" vertical="top" wrapText="1"/>
    </xf>
    <xf numFmtId="0" fontId="5" fillId="0" borderId="52" xfId="0" applyFont="1" applyFill="1" applyBorder="1" applyAlignment="1" applyProtection="1">
      <alignment horizontal="left" vertical="top" wrapText="1"/>
    </xf>
    <xf numFmtId="0" fontId="5" fillId="0" borderId="53" xfId="0" applyFont="1" applyFill="1" applyBorder="1" applyAlignment="1" applyProtection="1">
      <alignment horizontal="left" vertical="top" wrapText="1"/>
    </xf>
    <xf numFmtId="0" fontId="5" fillId="0" borderId="54"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indent="1"/>
    </xf>
    <xf numFmtId="0" fontId="5" fillId="12" borderId="40" xfId="0" quotePrefix="1" applyFont="1" applyFill="1" applyBorder="1" applyAlignment="1" applyProtection="1">
      <alignment horizontal="left" vertical="top" wrapText="1" indent="1"/>
    </xf>
    <xf numFmtId="0" fontId="0" fillId="15" borderId="42" xfId="0" applyFill="1" applyBorder="1" applyAlignment="1">
      <alignment horizontal="left" vertical="top" wrapText="1"/>
    </xf>
    <xf numFmtId="0" fontId="5" fillId="15" borderId="42" xfId="0" applyFont="1" applyFill="1" applyBorder="1" applyAlignment="1" applyProtection="1">
      <alignment horizontal="left" vertical="top" wrapText="1"/>
    </xf>
    <xf numFmtId="0" fontId="0" fillId="0" borderId="0" xfId="0" applyAlignment="1">
      <alignment vertical="top"/>
    </xf>
    <xf numFmtId="0" fontId="45" fillId="10" borderId="42" xfId="0" applyFont="1" applyFill="1" applyBorder="1" applyAlignment="1" applyProtection="1">
      <alignment horizontal="left" vertical="top" wrapText="1"/>
    </xf>
    <xf numFmtId="0" fontId="0" fillId="0" borderId="0" xfId="0" applyFill="1" applyBorder="1" applyAlignment="1">
      <alignment vertical="top"/>
    </xf>
    <xf numFmtId="0" fontId="0" fillId="15" borderId="42" xfId="0" applyFill="1" applyBorder="1" applyAlignment="1">
      <alignment vertical="top"/>
    </xf>
    <xf numFmtId="0" fontId="46" fillId="0" borderId="0" xfId="0" applyFont="1" applyAlignment="1">
      <alignment vertical="top"/>
    </xf>
    <xf numFmtId="0" fontId="46" fillId="0" borderId="0" xfId="0" applyFont="1" applyFill="1" applyBorder="1" applyAlignment="1">
      <alignment vertical="top"/>
    </xf>
    <xf numFmtId="0" fontId="45" fillId="10" borderId="17" xfId="0" applyFont="1" applyFill="1" applyBorder="1" applyAlignment="1" applyProtection="1">
      <alignment horizontal="left" vertical="top" wrapText="1"/>
    </xf>
    <xf numFmtId="0" fontId="45" fillId="10" borderId="23" xfId="0" applyFont="1" applyFill="1" applyBorder="1" applyAlignment="1" applyProtection="1">
      <alignment horizontal="left" vertical="top" wrapText="1"/>
    </xf>
    <xf numFmtId="0" fontId="0" fillId="0" borderId="0" xfId="0"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5" fillId="0" borderId="42" xfId="0" applyFont="1" applyBorder="1" applyAlignment="1">
      <alignment horizontal="center" vertical="top"/>
    </xf>
    <xf numFmtId="0" fontId="0" fillId="0" borderId="42" xfId="0" applyBorder="1" applyAlignment="1">
      <alignment horizontal="center" vertical="top"/>
    </xf>
    <xf numFmtId="0" fontId="0" fillId="0" borderId="16" xfId="0" applyBorder="1" applyAlignment="1">
      <alignment horizontal="left" vertical="top"/>
    </xf>
    <xf numFmtId="0" fontId="0" fillId="0" borderId="42" xfId="0" applyBorder="1" applyAlignment="1">
      <alignment vertical="top"/>
    </xf>
    <xf numFmtId="0" fontId="0" fillId="0" borderId="0" xfId="0" applyAlignment="1">
      <alignment vertical="top" wrapText="1"/>
    </xf>
    <xf numFmtId="0" fontId="5" fillId="15" borderId="42" xfId="0" applyFont="1" applyFill="1" applyBorder="1" applyAlignment="1">
      <alignment horizontal="center" vertical="top" wrapText="1"/>
    </xf>
    <xf numFmtId="0" fontId="0" fillId="15" borderId="42" xfId="0" applyFill="1" applyBorder="1" applyAlignment="1">
      <alignment horizontal="center" vertical="top" wrapText="1"/>
    </xf>
    <xf numFmtId="0" fontId="0" fillId="15" borderId="42" xfId="0" applyFill="1" applyBorder="1" applyAlignment="1">
      <alignment vertical="top" wrapText="1"/>
    </xf>
    <xf numFmtId="0" fontId="0" fillId="0" borderId="0" xfId="0" applyFill="1" applyBorder="1" applyAlignment="1">
      <alignment vertical="top" wrapText="1"/>
    </xf>
    <xf numFmtId="0" fontId="5" fillId="0" borderId="42" xfId="0" applyFont="1" applyFill="1" applyBorder="1" applyAlignment="1" applyProtection="1">
      <alignment vertical="top"/>
    </xf>
    <xf numFmtId="0" fontId="0" fillId="15" borderId="42" xfId="0" applyFill="1" applyBorder="1" applyAlignment="1">
      <alignment horizontal="left" vertical="top"/>
    </xf>
    <xf numFmtId="0" fontId="4" fillId="0" borderId="42" xfId="0" applyFont="1" applyFill="1" applyBorder="1" applyAlignment="1" applyProtection="1">
      <alignment horizontal="center" vertical="top"/>
    </xf>
    <xf numFmtId="0" fontId="5" fillId="0" borderId="42" xfId="0" applyFont="1" applyFill="1" applyBorder="1" applyAlignment="1" applyProtection="1">
      <alignment horizontal="center" vertical="top"/>
    </xf>
    <xf numFmtId="0" fontId="2" fillId="0" borderId="42" xfId="0" applyFont="1" applyFill="1" applyBorder="1" applyAlignment="1" applyProtection="1">
      <alignment horizontal="center" vertical="top"/>
    </xf>
    <xf numFmtId="0" fontId="0" fillId="15" borderId="20" xfId="0" applyFill="1" applyBorder="1" applyAlignment="1">
      <alignment horizontal="left" vertical="top"/>
    </xf>
    <xf numFmtId="0" fontId="53" fillId="19" borderId="0" xfId="0" applyFont="1" applyFill="1" applyAlignment="1">
      <alignment vertical="top"/>
    </xf>
    <xf numFmtId="0" fontId="53" fillId="19" borderId="0" xfId="0" applyFont="1" applyFill="1" applyAlignment="1">
      <alignment vertical="top" wrapText="1"/>
    </xf>
    <xf numFmtId="0" fontId="53" fillId="19" borderId="0" xfId="0" applyFont="1" applyFill="1" applyBorder="1" applyAlignment="1">
      <alignment vertical="top" wrapText="1"/>
    </xf>
    <xf numFmtId="0" fontId="0" fillId="19" borderId="0" xfId="0" applyFill="1" applyAlignment="1">
      <alignment vertical="top" wrapText="1"/>
    </xf>
    <xf numFmtId="0" fontId="46" fillId="19" borderId="0" xfId="0" applyFont="1" applyFill="1" applyAlignment="1">
      <alignment vertical="top"/>
    </xf>
    <xf numFmtId="0" fontId="0" fillId="19" borderId="0" xfId="0" applyFill="1" applyAlignment="1">
      <alignment horizontal="left" vertical="top" wrapText="1"/>
    </xf>
    <xf numFmtId="0" fontId="0" fillId="19" borderId="0" xfId="0" applyFill="1" applyAlignment="1">
      <alignment horizontal="left" vertical="top"/>
    </xf>
    <xf numFmtId="0" fontId="0" fillId="19" borderId="0" xfId="0" applyFill="1" applyAlignment="1">
      <alignment vertical="top"/>
    </xf>
    <xf numFmtId="0" fontId="5" fillId="19" borderId="0" xfId="0" applyFont="1" applyFill="1" applyAlignment="1">
      <alignment vertical="top"/>
    </xf>
    <xf numFmtId="0" fontId="2" fillId="0" borderId="32" xfId="0" applyFont="1" applyBorder="1" applyAlignment="1" applyProtection="1">
      <alignment horizontal="left" vertical="top" wrapText="1"/>
    </xf>
    <xf numFmtId="0" fontId="5" fillId="14" borderId="72" xfId="0" applyFont="1" applyFill="1" applyBorder="1" applyAlignment="1" applyProtection="1">
      <alignment horizontal="left" vertical="top" wrapText="1"/>
    </xf>
    <xf numFmtId="0" fontId="5" fillId="14" borderId="46" xfId="0" applyFont="1" applyFill="1" applyBorder="1" applyAlignment="1" applyProtection="1">
      <alignment horizontal="left" vertical="top" wrapText="1"/>
    </xf>
    <xf numFmtId="0" fontId="33" fillId="0" borderId="0" xfId="0" applyFont="1" applyAlignment="1" applyProtection="1">
      <alignment horizontal="left" vertical="center" wrapText="1"/>
    </xf>
    <xf numFmtId="0" fontId="2" fillId="0" borderId="0" xfId="0" applyFont="1" applyAlignment="1" applyProtection="1">
      <alignment horizontal="left" vertical="distributed" wrapText="1"/>
    </xf>
    <xf numFmtId="0" fontId="50" fillId="12" borderId="0" xfId="1"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33" fillId="0" borderId="2" xfId="0" applyFont="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33" fillId="0" borderId="52" xfId="0" applyFont="1" applyBorder="1" applyAlignment="1" applyProtection="1">
      <alignment horizontal="left" vertical="top" wrapText="1"/>
    </xf>
    <xf numFmtId="0" fontId="2" fillId="0" borderId="6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0" fontId="47" fillId="0" borderId="34" xfId="0" applyFont="1" applyFill="1" applyBorder="1" applyAlignment="1" applyProtection="1">
      <alignment horizontal="left" vertical="top" wrapText="1"/>
    </xf>
    <xf numFmtId="0" fontId="5" fillId="14" borderId="46" xfId="0" quotePrefix="1" applyFont="1" applyFill="1" applyBorder="1" applyAlignment="1" applyProtection="1">
      <alignment horizontal="left" vertical="top" wrapText="1"/>
    </xf>
    <xf numFmtId="0" fontId="34" fillId="0" borderId="34" xfId="0" applyFont="1" applyFill="1" applyBorder="1" applyAlignment="1" applyProtection="1">
      <alignment horizontal="left" vertical="top" wrapText="1"/>
    </xf>
    <xf numFmtId="0" fontId="25" fillId="0" borderId="0" xfId="0" applyFont="1" applyFill="1" applyAlignment="1" applyProtection="1">
      <alignment horizontal="left" vertical="top" wrapText="1"/>
    </xf>
    <xf numFmtId="0" fontId="5" fillId="14" borderId="47" xfId="0" applyFont="1" applyFill="1" applyBorder="1" applyAlignment="1" applyProtection="1">
      <alignment horizontal="left" vertical="top" wrapText="1"/>
    </xf>
    <xf numFmtId="0" fontId="3" fillId="0" borderId="0" xfId="0" applyFont="1" applyAlignment="1" applyProtection="1">
      <alignment horizontal="left" vertical="top" wrapText="1"/>
    </xf>
    <xf numFmtId="0" fontId="52" fillId="0" borderId="0" xfId="0" applyFont="1" applyFill="1" applyAlignment="1" applyProtection="1">
      <alignment horizontal="left" vertical="top" wrapText="1"/>
    </xf>
    <xf numFmtId="0" fontId="27" fillId="0" borderId="0" xfId="0" applyFont="1" applyFill="1" applyAlignment="1" applyProtection="1">
      <alignment horizontal="left" vertical="top" wrapText="1"/>
    </xf>
    <xf numFmtId="0" fontId="6" fillId="0" borderId="0" xfId="0" applyFont="1" applyAlignment="1" applyProtection="1">
      <alignment horizontal="left" vertical="top" wrapText="1"/>
    </xf>
    <xf numFmtId="0" fontId="5" fillId="0" borderId="33" xfId="0" applyFont="1" applyFill="1" applyBorder="1" applyAlignment="1" applyProtection="1">
      <alignment horizontal="left" vertical="top" wrapText="1"/>
    </xf>
    <xf numFmtId="0" fontId="2" fillId="0" borderId="34" xfId="0" applyFont="1" applyBorder="1" applyAlignment="1" applyProtection="1">
      <alignment horizontal="left" vertical="top" wrapText="1"/>
    </xf>
    <xf numFmtId="0" fontId="5" fillId="0" borderId="35" xfId="0" quotePrefix="1" applyFont="1" applyBorder="1" applyAlignment="1" applyProtection="1">
      <alignment horizontal="left" vertical="top" wrapText="1"/>
    </xf>
    <xf numFmtId="0" fontId="5" fillId="0" borderId="35" xfId="0" applyNumberFormat="1" applyFont="1" applyFill="1" applyBorder="1" applyAlignment="1" applyProtection="1">
      <alignment horizontal="left" vertical="top" wrapText="1"/>
    </xf>
    <xf numFmtId="0" fontId="5" fillId="0" borderId="35" xfId="0" applyNumberFormat="1" applyFont="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5" fillId="0" borderId="37" xfId="0" applyFont="1" applyFill="1" applyBorder="1" applyAlignment="1" applyProtection="1">
      <alignment horizontal="left" vertical="top" wrapText="1"/>
    </xf>
    <xf numFmtId="0" fontId="2" fillId="8" borderId="38" xfId="0" applyFont="1" applyFill="1" applyBorder="1" applyAlignment="1" applyProtection="1">
      <alignment horizontal="left" vertical="top" wrapText="1"/>
    </xf>
    <xf numFmtId="0" fontId="8" fillId="0" borderId="38" xfId="0" applyFont="1" applyBorder="1" applyAlignment="1" applyProtection="1">
      <alignment horizontal="left" vertical="top" wrapText="1"/>
    </xf>
    <xf numFmtId="0" fontId="5" fillId="9" borderId="39" xfId="0" applyFont="1" applyFill="1" applyBorder="1" applyAlignment="1" applyProtection="1">
      <alignment horizontal="left" vertical="top" wrapText="1"/>
    </xf>
    <xf numFmtId="0" fontId="5" fillId="17" borderId="39"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xf>
    <xf numFmtId="0" fontId="8" fillId="0" borderId="39"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4" borderId="0" xfId="0" applyFont="1" applyFill="1" applyBorder="1" applyAlignment="1" applyProtection="1">
      <alignment horizontal="left" vertical="top" wrapText="1"/>
    </xf>
    <xf numFmtId="0" fontId="8" fillId="0" borderId="17" xfId="0" applyFont="1" applyBorder="1" applyAlignment="1" applyProtection="1">
      <alignment horizontal="left" vertical="top" wrapText="1"/>
    </xf>
    <xf numFmtId="0" fontId="12" fillId="9" borderId="20" xfId="0" applyFont="1" applyFill="1" applyBorder="1" applyAlignment="1" applyProtection="1">
      <alignment horizontal="left" vertical="top" wrapText="1"/>
    </xf>
    <xf numFmtId="0" fontId="5" fillId="9" borderId="20" xfId="0" applyFont="1" applyFill="1" applyBorder="1" applyAlignment="1" applyProtection="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3"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23"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3" fillId="14" borderId="30" xfId="0" applyNumberFormat="1"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3" fillId="14" borderId="31" xfId="0" applyFont="1" applyFill="1" applyBorder="1" applyAlignment="1" applyProtection="1">
      <alignment horizontal="left" vertical="top"/>
      <protection locked="0"/>
    </xf>
    <xf numFmtId="0" fontId="23" fillId="14" borderId="29" xfId="0" applyFont="1" applyFill="1" applyBorder="1" applyAlignment="1" applyProtection="1">
      <alignment horizontal="left" vertical="top"/>
      <protection locked="0"/>
    </xf>
    <xf numFmtId="0" fontId="23" fillId="14" borderId="30" xfId="0" applyFont="1" applyFill="1" applyBorder="1" applyAlignment="1" applyProtection="1">
      <alignment horizontal="left" vertical="top"/>
      <protection locked="0"/>
    </xf>
    <xf numFmtId="0" fontId="23"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3" fillId="14" borderId="45" xfId="0" applyFont="1" applyFill="1" applyBorder="1" applyAlignment="1" applyProtection="1">
      <alignment vertical="top"/>
      <protection locked="0"/>
    </xf>
    <xf numFmtId="0" fontId="24" fillId="14" borderId="45" xfId="0" applyFont="1" applyFill="1" applyBorder="1" applyAlignment="1" applyProtection="1">
      <alignment vertical="top" wrapText="1"/>
      <protection locked="0"/>
    </xf>
    <xf numFmtId="0" fontId="24" fillId="14" borderId="30" xfId="0" applyFont="1" applyFill="1" applyBorder="1" applyAlignment="1" applyProtection="1">
      <alignment vertical="top" wrapText="1"/>
      <protection locked="0"/>
    </xf>
    <xf numFmtId="0" fontId="5" fillId="14" borderId="46"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3" fillId="14" borderId="29" xfId="0" applyFont="1" applyFill="1" applyBorder="1" applyAlignment="1" applyProtection="1">
      <alignment vertical="top" wrapText="1"/>
      <protection locked="0"/>
    </xf>
    <xf numFmtId="0" fontId="23" fillId="14" borderId="30" xfId="0" applyFont="1" applyFill="1" applyBorder="1" applyAlignment="1" applyProtection="1">
      <alignment vertical="top" wrapText="1"/>
      <protection locked="0"/>
    </xf>
    <xf numFmtId="0" fontId="23"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31" xfId="0" applyFont="1" applyFill="1" applyBorder="1" applyAlignment="1" applyProtection="1">
      <alignment horizontal="lef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5" fillId="14" borderId="40" xfId="0" quotePrefix="1" applyFont="1" applyFill="1" applyBorder="1" applyAlignment="1" applyProtection="1">
      <alignment horizontal="left" vertical="top" wrapText="1" indent="1"/>
      <protection locked="0"/>
    </xf>
    <xf numFmtId="0" fontId="5" fillId="14" borderId="48" xfId="0" quotePrefix="1" applyFont="1" applyFill="1" applyBorder="1" applyAlignment="1" applyProtection="1">
      <alignment horizontal="left" vertical="top" wrapText="1" indent="1"/>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2" fillId="0" borderId="2" xfId="0" applyFont="1" applyFill="1" applyBorder="1" applyAlignment="1" applyProtection="1">
      <alignment vertical="top" wrapText="1"/>
    </xf>
    <xf numFmtId="0" fontId="2" fillId="0" borderId="26" xfId="0" applyFont="1" applyFill="1" applyBorder="1" applyAlignment="1" applyProtection="1">
      <alignment vertical="top" wrapText="1"/>
    </xf>
    <xf numFmtId="0" fontId="55" fillId="0" borderId="0" xfId="0" applyFont="1"/>
    <xf numFmtId="0" fontId="2" fillId="0" borderId="2" xfId="0" applyFont="1" applyBorder="1" applyAlignment="1" applyProtection="1">
      <alignment vertical="top" wrapText="1"/>
    </xf>
    <xf numFmtId="0" fontId="3" fillId="14" borderId="37" xfId="0" applyFont="1" applyFill="1" applyBorder="1" applyAlignment="1" applyProtection="1">
      <alignment horizontal="left" vertical="top" wrapText="1"/>
      <protection locked="0"/>
    </xf>
    <xf numFmtId="0" fontId="0" fillId="0" borderId="0" xfId="0" applyAlignment="1" applyProtection="1">
      <alignment horizontal="center" vertical="top"/>
    </xf>
    <xf numFmtId="0" fontId="43" fillId="18" borderId="23" xfId="3" applyFont="1" applyFill="1" applyBorder="1" applyAlignment="1" applyProtection="1">
      <alignment vertical="top" wrapText="1"/>
    </xf>
    <xf numFmtId="0" fontId="27" fillId="11" borderId="32" xfId="0" applyFont="1" applyFill="1" applyBorder="1" applyAlignment="1" applyProtection="1">
      <alignment horizontal="left" vertical="top" wrapText="1"/>
    </xf>
    <xf numFmtId="0" fontId="27" fillId="11" borderId="36" xfId="0" applyFont="1" applyFill="1" applyBorder="1" applyAlignment="1" applyProtection="1">
      <alignment horizontal="left" vertical="top" wrapText="1"/>
    </xf>
    <xf numFmtId="0" fontId="5" fillId="12" borderId="0" xfId="0" applyFont="1" applyFill="1" applyBorder="1" applyAlignment="1" applyProtection="1">
      <alignment horizontal="left" vertical="top" wrapText="1"/>
    </xf>
    <xf numFmtId="0" fontId="27" fillId="11" borderId="34" xfId="0" applyFont="1" applyFill="1" applyBorder="1" applyAlignment="1" applyProtection="1">
      <alignment horizontal="left" vertical="top" wrapText="1"/>
    </xf>
    <xf numFmtId="0" fontId="2" fillId="0" borderId="28"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5" fillId="6" borderId="7" xfId="0" applyFont="1" applyFill="1" applyBorder="1" applyAlignment="1" applyProtection="1">
      <alignment horizontal="left" vertical="top" wrapText="1"/>
    </xf>
    <xf numFmtId="0" fontId="42" fillId="16" borderId="0" xfId="0" applyFont="1" applyFill="1" applyBorder="1" applyAlignment="1" applyProtection="1">
      <alignment horizontal="left" vertical="center" wrapText="1"/>
    </xf>
    <xf numFmtId="0" fontId="5" fillId="16" borderId="32" xfId="0" applyFont="1" applyFill="1" applyBorder="1" applyAlignment="1" applyProtection="1">
      <alignment horizontal="left" vertical="top" wrapText="1"/>
    </xf>
    <xf numFmtId="0" fontId="5" fillId="16" borderId="34" xfId="0" applyFont="1" applyFill="1" applyBorder="1" applyAlignment="1" applyProtection="1">
      <alignment horizontal="left" vertical="top" wrapText="1"/>
    </xf>
    <xf numFmtId="0" fontId="5" fillId="16" borderId="36"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67"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27" fillId="0" borderId="34" xfId="0" applyFont="1" applyBorder="1" applyAlignment="1" applyProtection="1">
      <alignment horizontal="left" vertical="top" wrapText="1"/>
    </xf>
    <xf numFmtId="0" fontId="2" fillId="0" borderId="41" xfId="0" applyFont="1" applyBorder="1" applyAlignment="1" applyProtection="1">
      <alignment horizontal="left" vertical="top" wrapText="1"/>
    </xf>
    <xf numFmtId="0" fontId="27" fillId="0" borderId="34" xfId="0" applyFont="1" applyFill="1" applyBorder="1" applyAlignment="1" applyProtection="1">
      <alignment horizontal="left" vertical="top" wrapText="1"/>
    </xf>
    <xf numFmtId="0" fontId="2" fillId="0" borderId="69" xfId="0" applyFont="1" applyBorder="1" applyAlignment="1" applyProtection="1">
      <alignment horizontal="left" vertical="top" wrapText="1"/>
    </xf>
    <xf numFmtId="0" fontId="11" fillId="0" borderId="70" xfId="0" applyFont="1" applyBorder="1" applyAlignment="1" applyProtection="1">
      <alignment horizontal="left" vertical="top" wrapText="1"/>
    </xf>
    <xf numFmtId="0" fontId="27" fillId="0" borderId="0" xfId="0" applyFont="1" applyFill="1" applyBorder="1" applyAlignment="1" applyProtection="1">
      <alignment horizontal="left" vertical="top" wrapText="1"/>
    </xf>
    <xf numFmtId="0" fontId="31" fillId="0" borderId="0" xfId="0" applyFont="1" applyAlignment="1" applyProtection="1">
      <alignment horizontal="left" vertical="top" wrapText="1"/>
    </xf>
    <xf numFmtId="0" fontId="2" fillId="0" borderId="0" xfId="0" applyFont="1" applyAlignment="1" applyProtection="1">
      <alignment horizontal="left" vertical="top" wrapText="1"/>
    </xf>
    <xf numFmtId="0" fontId="32" fillId="0" borderId="34" xfId="0" applyFont="1" applyBorder="1" applyAlignment="1" applyProtection="1">
      <alignment horizontal="left" vertical="top" wrapText="1"/>
    </xf>
    <xf numFmtId="0" fontId="0" fillId="0" borderId="0" xfId="0" applyAlignment="1">
      <alignment wrapText="1"/>
    </xf>
    <xf numFmtId="0" fontId="37" fillId="12" borderId="27" xfId="0" applyFont="1" applyFill="1" applyBorder="1" applyAlignment="1" applyProtection="1">
      <alignment horizontal="left" vertical="top" wrapText="1"/>
    </xf>
    <xf numFmtId="0" fontId="3" fillId="12" borderId="0" xfId="0" applyFont="1" applyFill="1" applyBorder="1" applyAlignment="1" applyProtection="1">
      <alignment horizontal="left" vertical="top" wrapText="1"/>
    </xf>
    <xf numFmtId="0" fontId="0" fillId="0" borderId="64" xfId="0" applyFill="1" applyBorder="1" applyAlignment="1" applyProtection="1">
      <alignment horizontal="left" vertical="top" wrapText="1"/>
    </xf>
    <xf numFmtId="0" fontId="0" fillId="0" borderId="56" xfId="0" applyFill="1" applyBorder="1" applyAlignment="1" applyProtection="1">
      <alignment horizontal="left" vertical="top" wrapText="1"/>
    </xf>
    <xf numFmtId="0" fontId="22" fillId="0" borderId="0" xfId="0" applyFont="1" applyBorder="1" applyAlignment="1" applyProtection="1">
      <alignment horizontal="left" vertical="top" wrapText="1"/>
    </xf>
    <xf numFmtId="0" fontId="2" fillId="0" borderId="0" xfId="0" applyFont="1" applyAlignment="1" applyProtection="1">
      <alignment horizontal="left" wrapText="1"/>
    </xf>
    <xf numFmtId="0" fontId="2" fillId="0" borderId="7"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xf>
    <xf numFmtId="0" fontId="5" fillId="12" borderId="40" xfId="0" quotePrefix="1" applyFont="1" applyFill="1" applyBorder="1" applyAlignment="1" applyProtection="1">
      <alignment horizontal="left" vertical="top" wrapText="1"/>
    </xf>
    <xf numFmtId="0" fontId="5" fillId="9" borderId="39" xfId="0" applyFont="1" applyFill="1" applyBorder="1" applyAlignment="1" applyProtection="1">
      <alignment horizontal="left" wrapText="1"/>
    </xf>
    <xf numFmtId="0" fontId="46" fillId="0" borderId="0" xfId="0" applyFont="1" applyAlignment="1">
      <alignment horizontal="left" vertical="top" wrapText="1"/>
    </xf>
    <xf numFmtId="0" fontId="0" fillId="4" borderId="0" xfId="0" applyFill="1" applyAlignment="1" applyProtection="1">
      <alignment horizontal="left" wrapText="1"/>
    </xf>
    <xf numFmtId="0" fontId="5" fillId="4" borderId="0" xfId="0" applyFont="1" applyFill="1" applyAlignment="1" applyProtection="1">
      <alignment horizontal="left" wrapText="1"/>
    </xf>
    <xf numFmtId="0" fontId="5" fillId="18" borderId="0" xfId="0" applyFont="1" applyFill="1" applyAlignment="1" applyProtection="1">
      <alignment horizontal="left" wrapText="1"/>
    </xf>
    <xf numFmtId="0" fontId="0" fillId="13" borderId="0" xfId="0" applyFill="1" applyAlignment="1" applyProtection="1">
      <alignment horizontal="left" wrapText="1"/>
    </xf>
    <xf numFmtId="0" fontId="5" fillId="13" borderId="0" xfId="0" applyFont="1" applyFill="1" applyAlignment="1" applyProtection="1">
      <alignment horizontal="left" wrapText="1"/>
    </xf>
    <xf numFmtId="0" fontId="44" fillId="0" borderId="0" xfId="0" applyFont="1" applyAlignment="1" applyProtection="1">
      <alignment horizontal="left" wrapText="1"/>
    </xf>
    <xf numFmtId="0" fontId="5" fillId="0" borderId="0" xfId="0" applyFont="1" applyAlignment="1" applyProtection="1">
      <alignment horizontal="left" wrapText="1"/>
    </xf>
    <xf numFmtId="0" fontId="3" fillId="9" borderId="20" xfId="0" applyFont="1" applyFill="1" applyBorder="1" applyAlignment="1" applyProtection="1">
      <alignment horizontal="left" wrapText="1"/>
    </xf>
    <xf numFmtId="0" fontId="50" fillId="6" borderId="27" xfId="1" applyFont="1" applyFill="1" applyBorder="1" applyAlignment="1" applyProtection="1">
      <alignment horizontal="left" vertical="top" wrapText="1"/>
    </xf>
    <xf numFmtId="0" fontId="33" fillId="0" borderId="0" xfId="0" applyFont="1" applyAlignment="1" applyProtection="1">
      <alignment vertical="center" wrapText="1"/>
    </xf>
    <xf numFmtId="0" fontId="0" fillId="0" borderId="0" xfId="0" applyAlignment="1">
      <alignment vertical="center" wrapText="1"/>
    </xf>
    <xf numFmtId="0" fontId="5" fillId="12" borderId="0" xfId="0" applyFont="1" applyFill="1" applyBorder="1" applyAlignment="1" applyProtection="1">
      <alignment horizontal="justify" vertical="top" wrapText="1"/>
    </xf>
    <xf numFmtId="0" fontId="5" fillId="12" borderId="35" xfId="0" applyFont="1" applyFill="1" applyBorder="1" applyAlignment="1" applyProtection="1">
      <alignment horizontal="justify" vertical="top" wrapText="1"/>
    </xf>
    <xf numFmtId="0" fontId="27" fillId="11" borderId="32" xfId="0" applyFont="1" applyFill="1" applyBorder="1" applyAlignment="1" applyProtection="1">
      <alignment horizontal="left" vertical="top" wrapText="1"/>
    </xf>
    <xf numFmtId="0" fontId="0" fillId="0" borderId="27" xfId="0" applyBorder="1" applyProtection="1"/>
    <xf numFmtId="0" fontId="0" fillId="0" borderId="33" xfId="0" applyBorder="1" applyProtection="1"/>
    <xf numFmtId="0" fontId="27" fillId="11" borderId="36" xfId="0" applyFont="1" applyFill="1" applyBorder="1" applyAlignment="1" applyProtection="1">
      <alignment horizontal="left" vertical="top" wrapText="1"/>
    </xf>
    <xf numFmtId="0" fontId="27" fillId="11" borderId="28" xfId="0" applyFont="1" applyFill="1" applyBorder="1" applyAlignment="1" applyProtection="1">
      <alignment horizontal="left" vertical="top" wrapText="1"/>
    </xf>
    <xf numFmtId="0" fontId="27" fillId="11" borderId="37" xfId="0" applyFont="1" applyFill="1" applyBorder="1" applyAlignment="1" applyProtection="1">
      <alignment horizontal="left" vertical="top" wrapText="1"/>
    </xf>
    <xf numFmtId="0" fontId="49" fillId="0" borderId="0" xfId="1" applyAlignment="1" applyProtection="1">
      <alignment horizontal="left"/>
    </xf>
    <xf numFmtId="0" fontId="5" fillId="12" borderId="0" xfId="0" applyFont="1" applyFill="1" applyBorder="1" applyAlignment="1" applyProtection="1">
      <alignment horizontal="left" vertical="top" wrapText="1"/>
    </xf>
    <xf numFmtId="0" fontId="5" fillId="12" borderId="35" xfId="0" applyFont="1" applyFill="1" applyBorder="1" applyAlignment="1" applyProtection="1">
      <alignment horizontal="left" vertical="top" wrapText="1"/>
    </xf>
    <xf numFmtId="0" fontId="50" fillId="12" borderId="0" xfId="1" applyFont="1" applyFill="1" applyBorder="1" applyAlignment="1" applyProtection="1">
      <alignment horizontal="justify" vertical="top" wrapText="1"/>
    </xf>
    <xf numFmtId="0" fontId="5" fillId="12" borderId="0" xfId="0" applyFont="1" applyFill="1" applyAlignment="1" applyProtection="1">
      <alignment horizontal="justify" vertical="top" wrapText="1"/>
    </xf>
    <xf numFmtId="0" fontId="0" fillId="0" borderId="0" xfId="0" applyAlignment="1" applyProtection="1">
      <alignment horizontal="justify" vertical="top" wrapText="1"/>
    </xf>
    <xf numFmtId="0" fontId="0" fillId="0" borderId="35" xfId="0" applyBorder="1" applyAlignment="1" applyProtection="1">
      <alignment horizontal="justify" vertical="top" wrapText="1"/>
    </xf>
    <xf numFmtId="0" fontId="27" fillId="11" borderId="34" xfId="0" applyFont="1" applyFill="1" applyBorder="1" applyAlignment="1" applyProtection="1">
      <alignment horizontal="left" vertical="top" wrapText="1"/>
    </xf>
    <xf numFmtId="0" fontId="27" fillId="11" borderId="0" xfId="0" applyFont="1" applyFill="1" applyBorder="1" applyAlignment="1" applyProtection="1">
      <alignment horizontal="left" vertical="top" wrapText="1"/>
    </xf>
    <xf numFmtId="0" fontId="27" fillId="11" borderId="35" xfId="0" applyFont="1" applyFill="1" applyBorder="1" applyAlignment="1" applyProtection="1">
      <alignment horizontal="left" vertical="top"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3" fillId="12" borderId="0" xfId="0" applyFont="1" applyFill="1" applyBorder="1" applyAlignment="1" applyProtection="1">
      <alignment horizontal="justify" vertical="top" wrapText="1"/>
    </xf>
    <xf numFmtId="0" fontId="3" fillId="12" borderId="35" xfId="0" applyFont="1" applyFill="1" applyBorder="1" applyAlignment="1" applyProtection="1">
      <alignment horizontal="justify" vertical="top" wrapText="1"/>
    </xf>
    <xf numFmtId="0" fontId="5" fillId="12" borderId="0" xfId="0" applyFont="1" applyFill="1" applyBorder="1" applyAlignment="1" applyProtection="1">
      <alignment horizontal="justify" vertical="top"/>
    </xf>
    <xf numFmtId="0" fontId="5" fillId="12" borderId="35" xfId="0" applyFont="1" applyFill="1" applyBorder="1" applyAlignment="1" applyProtection="1">
      <alignment horizontal="justify" vertical="top"/>
    </xf>
    <xf numFmtId="0" fontId="2" fillId="0" borderId="28" xfId="0" applyFont="1" applyBorder="1" applyAlignment="1" applyProtection="1">
      <alignment horizontal="left" vertical="top" wrapText="1"/>
    </xf>
    <xf numFmtId="0" fontId="0" fillId="0" borderId="28" xfId="0" applyBorder="1" applyAlignment="1">
      <alignment horizontal="left" vertical="top" wrapText="1"/>
    </xf>
    <xf numFmtId="0" fontId="27" fillId="0" borderId="27" xfId="0" applyFont="1" applyFill="1" applyBorder="1" applyAlignment="1" applyProtection="1">
      <alignment horizontal="left" vertical="top" wrapText="1"/>
    </xf>
    <xf numFmtId="0" fontId="0" fillId="0" borderId="27" xfId="0" applyBorder="1" applyAlignment="1">
      <alignment horizontal="left" vertical="top" wrapText="1"/>
    </xf>
    <xf numFmtId="0" fontId="0" fillId="0" borderId="56" xfId="0" applyFill="1" applyBorder="1" applyAlignment="1" applyProtection="1">
      <alignment horizontal="left" vertical="top"/>
    </xf>
    <xf numFmtId="0" fontId="0" fillId="0" borderId="57" xfId="0" applyFill="1" applyBorder="1" applyAlignment="1" applyProtection="1">
      <alignment horizontal="left" vertical="top"/>
    </xf>
    <xf numFmtId="0" fontId="0" fillId="0" borderId="58" xfId="0" applyFill="1" applyBorder="1" applyAlignment="1" applyProtection="1">
      <alignment horizontal="left" vertical="top"/>
    </xf>
    <xf numFmtId="0" fontId="0" fillId="13" borderId="59" xfId="0" applyFill="1" applyBorder="1" applyAlignment="1" applyProtection="1">
      <alignment horizontal="left" vertical="top"/>
    </xf>
    <xf numFmtId="0" fontId="0" fillId="13" borderId="60" xfId="0" applyFill="1" applyBorder="1" applyAlignment="1" applyProtection="1">
      <alignment horizontal="left" vertical="top"/>
    </xf>
    <xf numFmtId="0" fontId="0" fillId="13" borderId="61" xfId="0" applyFill="1" applyBorder="1" applyAlignment="1" applyProtection="1">
      <alignment horizontal="left" vertical="top"/>
    </xf>
    <xf numFmtId="0" fontId="0" fillId="13" borderId="62" xfId="0" applyFill="1" applyBorder="1" applyAlignment="1" applyProtection="1">
      <alignment horizontal="left" vertical="top"/>
    </xf>
    <xf numFmtId="0" fontId="0" fillId="13" borderId="57" xfId="0" applyFill="1" applyBorder="1" applyAlignment="1" applyProtection="1">
      <alignment horizontal="left" vertical="top"/>
    </xf>
    <xf numFmtId="0" fontId="0" fillId="13" borderId="63" xfId="0" applyFill="1" applyBorder="1" applyAlignment="1" applyProtection="1">
      <alignment horizontal="left" vertical="top"/>
    </xf>
    <xf numFmtId="0" fontId="0" fillId="0" borderId="64" xfId="0" applyFill="1" applyBorder="1" applyAlignment="1" applyProtection="1">
      <alignment horizontal="left" vertical="top"/>
    </xf>
    <xf numFmtId="0" fontId="0" fillId="0" borderId="60" xfId="0" applyFill="1" applyBorder="1" applyAlignment="1" applyProtection="1">
      <alignment horizontal="left" vertical="top"/>
    </xf>
    <xf numFmtId="0" fontId="0" fillId="0" borderId="65" xfId="0" applyFill="1" applyBorder="1" applyAlignment="1" applyProtection="1">
      <alignment horizontal="left" vertical="top"/>
    </xf>
    <xf numFmtId="0" fontId="2" fillId="6" borderId="34" xfId="0" applyFont="1" applyFill="1" applyBorder="1" applyAlignment="1" applyProtection="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2" fillId="0" borderId="8" xfId="0" applyFont="1" applyBorder="1" applyAlignment="1" applyProtection="1">
      <alignment horizontal="left" vertical="top" wrapText="1"/>
    </xf>
    <xf numFmtId="0" fontId="0" fillId="0" borderId="8" xfId="0" applyBorder="1" applyAlignment="1">
      <alignment horizontal="left" vertical="top" wrapText="1"/>
    </xf>
    <xf numFmtId="0" fontId="2" fillId="6" borderId="36" xfId="0" applyFont="1" applyFill="1" applyBorder="1" applyAlignment="1" applyProtection="1">
      <alignment horizontal="left" vertical="top" wrapText="1"/>
    </xf>
    <xf numFmtId="0" fontId="0" fillId="0" borderId="37" xfId="0" applyBorder="1" applyAlignment="1">
      <alignment horizontal="left" vertical="top" wrapText="1"/>
    </xf>
    <xf numFmtId="0" fontId="2" fillId="6" borderId="32" xfId="0" applyFont="1" applyFill="1" applyBorder="1" applyAlignment="1" applyProtection="1">
      <alignment horizontal="left" vertical="top" wrapText="1"/>
    </xf>
    <xf numFmtId="0" fontId="0" fillId="6" borderId="27" xfId="0" applyFill="1" applyBorder="1" applyAlignment="1" applyProtection="1">
      <alignment horizontal="left" vertical="top" wrapText="1"/>
    </xf>
    <xf numFmtId="0" fontId="0" fillId="6" borderId="33" xfId="0" applyFill="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0" fillId="12" borderId="0" xfId="0"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0" fillId="12" borderId="28" xfId="0" applyFill="1" applyBorder="1" applyAlignment="1" applyProtection="1">
      <alignment horizontal="left" vertical="top" wrapText="1"/>
    </xf>
    <xf numFmtId="0" fontId="2" fillId="0" borderId="27" xfId="0" applyFont="1" applyBorder="1" applyAlignment="1" applyProtection="1">
      <alignment horizontal="left" vertical="top" wrapText="1"/>
    </xf>
    <xf numFmtId="0" fontId="38" fillId="0" borderId="0" xfId="0" applyFont="1" applyAlignment="1" applyProtection="1">
      <alignment horizontal="left" vertical="top" wrapText="1"/>
    </xf>
    <xf numFmtId="0" fontId="5" fillId="6" borderId="7" xfId="0" applyFont="1" applyFill="1" applyBorder="1" applyAlignment="1" applyProtection="1">
      <alignment horizontal="left" vertical="top" wrapText="1"/>
    </xf>
    <xf numFmtId="0" fontId="0" fillId="6" borderId="8" xfId="0" applyFill="1" applyBorder="1" applyAlignment="1" applyProtection="1">
      <alignment horizontal="left" vertical="top" wrapText="1"/>
    </xf>
    <xf numFmtId="0" fontId="0" fillId="6" borderId="9" xfId="0" applyFill="1"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0" fillId="0" borderId="33" xfId="0" applyBorder="1" applyAlignment="1">
      <alignment horizontal="left" vertical="top" wrapText="1"/>
    </xf>
    <xf numFmtId="0" fontId="5" fillId="6" borderId="0" xfId="0" applyFont="1" applyFill="1" applyBorder="1" applyAlignment="1" applyProtection="1">
      <alignment horizontal="left" vertical="top" wrapText="1"/>
    </xf>
    <xf numFmtId="0" fontId="5" fillId="6" borderId="28" xfId="0" applyFont="1" applyFill="1" applyBorder="1" applyAlignment="1" applyProtection="1">
      <alignment horizontal="left" vertical="top" wrapText="1"/>
    </xf>
    <xf numFmtId="0" fontId="0" fillId="6" borderId="28" xfId="0" applyFill="1" applyBorder="1" applyAlignment="1" applyProtection="1">
      <alignment horizontal="left" vertical="top" wrapText="1"/>
    </xf>
    <xf numFmtId="0" fontId="3" fillId="12" borderId="0" xfId="0" applyFont="1" applyFill="1" applyBorder="1" applyAlignment="1" applyProtection="1">
      <alignment horizontal="left" vertical="top" wrapText="1" indent="1"/>
    </xf>
    <xf numFmtId="0" fontId="3" fillId="12" borderId="35" xfId="0" applyFont="1" applyFill="1" applyBorder="1" applyAlignment="1" applyProtection="1">
      <alignment horizontal="left" vertical="top" wrapText="1" indent="1"/>
    </xf>
    <xf numFmtId="0" fontId="42" fillId="16" borderId="0" xfId="0" applyFont="1" applyFill="1" applyBorder="1" applyAlignment="1" applyProtection="1">
      <alignment horizontal="left" vertical="center" wrapText="1"/>
    </xf>
    <xf numFmtId="0" fontId="5" fillId="16" borderId="0" xfId="0" applyFont="1" applyFill="1" applyBorder="1" applyAlignment="1" applyProtection="1">
      <alignment horizontal="left" vertical="center" wrapText="1"/>
    </xf>
    <xf numFmtId="0" fontId="5" fillId="16" borderId="35" xfId="0" applyFont="1" applyFill="1" applyBorder="1" applyAlignment="1" applyProtection="1">
      <alignment horizontal="left" vertical="center" wrapText="1"/>
    </xf>
    <xf numFmtId="0" fontId="0" fillId="20" borderId="34" xfId="0" applyFill="1" applyBorder="1" applyAlignment="1" applyProtection="1">
      <alignment horizontal="left" vertical="top" wrapText="1"/>
    </xf>
    <xf numFmtId="0" fontId="0" fillId="20" borderId="36" xfId="0" applyFill="1" applyBorder="1" applyAlignment="1" applyProtection="1">
      <alignment horizontal="left" vertical="top" wrapText="1"/>
    </xf>
    <xf numFmtId="0" fontId="5" fillId="16" borderId="32" xfId="0" applyFont="1" applyFill="1" applyBorder="1" applyAlignment="1" applyProtection="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pplyProtection="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pplyProtection="1">
      <alignment horizontal="left" vertical="top" wrapText="1"/>
    </xf>
    <xf numFmtId="0" fontId="0" fillId="16" borderId="37" xfId="0" applyFill="1" applyBorder="1" applyAlignment="1">
      <alignment horizontal="left" vertical="top" wrapText="1"/>
    </xf>
    <xf numFmtId="0" fontId="0" fillId="20" borderId="32" xfId="0" applyFill="1" applyBorder="1" applyAlignment="1" applyProtection="1">
      <alignment horizontal="left" vertical="top" wrapText="1"/>
    </xf>
    <xf numFmtId="0" fontId="2" fillId="0" borderId="0" xfId="0" applyFont="1" applyAlignment="1" applyProtection="1">
      <alignment horizontal="left"/>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67"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27" fillId="0" borderId="34" xfId="0" applyFont="1" applyBorder="1" applyAlignment="1" applyProtection="1">
      <alignment horizontal="left" vertical="top" wrapText="1"/>
    </xf>
    <xf numFmtId="0" fontId="26" fillId="0" borderId="0" xfId="0" applyNumberFormat="1" applyFont="1" applyFill="1" applyBorder="1" applyAlignment="1" applyProtection="1">
      <alignment vertical="top" wrapText="1"/>
    </xf>
    <xf numFmtId="0" fontId="2" fillId="0" borderId="0" xfId="0" applyFont="1" applyAlignment="1" applyProtection="1">
      <alignment horizontal="center" vertical="top" wrapText="1"/>
    </xf>
    <xf numFmtId="0" fontId="2" fillId="0" borderId="7"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32" xfId="0" applyFont="1" applyBorder="1" applyAlignment="1" applyProtection="1">
      <alignment horizontal="center" vertical="top" wrapText="1"/>
    </xf>
    <xf numFmtId="0" fontId="2" fillId="0" borderId="33" xfId="0" applyFont="1" applyBorder="1" applyAlignment="1" applyProtection="1">
      <alignment horizontal="center" vertical="top" wrapText="1"/>
    </xf>
    <xf numFmtId="0" fontId="2" fillId="0" borderId="0" xfId="0" applyFont="1" applyAlignment="1" applyProtection="1">
      <alignment horizontal="center" vertical="top"/>
    </xf>
    <xf numFmtId="0" fontId="27" fillId="0" borderId="34" xfId="0" applyFont="1" applyFill="1" applyBorder="1" applyAlignment="1" applyProtection="1">
      <alignment vertical="top" wrapText="1"/>
    </xf>
    <xf numFmtId="0" fontId="2" fillId="0" borderId="41" xfId="0" applyFont="1" applyBorder="1" applyAlignment="1" applyProtection="1">
      <alignment vertical="top" wrapText="1"/>
    </xf>
    <xf numFmtId="0" fontId="2" fillId="0" borderId="68" xfId="0" applyFont="1" applyBorder="1" applyAlignment="1" applyProtection="1">
      <alignment vertical="top" wrapText="1"/>
    </xf>
    <xf numFmtId="0" fontId="2" fillId="0" borderId="1" xfId="0" applyFont="1" applyBorder="1" applyAlignment="1" applyProtection="1">
      <alignment vertical="top" wrapText="1"/>
    </xf>
    <xf numFmtId="0" fontId="2" fillId="0" borderId="2" xfId="0" applyFont="1" applyBorder="1" applyAlignment="1" applyProtection="1">
      <alignment vertical="top" wrapText="1"/>
    </xf>
    <xf numFmtId="0" fontId="2" fillId="0" borderId="41" xfId="0" applyFont="1" applyBorder="1" applyAlignment="1" applyProtection="1">
      <alignment horizontal="left" vertical="top" wrapText="1"/>
    </xf>
    <xf numFmtId="0" fontId="2" fillId="0" borderId="70" xfId="0" applyFont="1" applyBorder="1" applyAlignment="1" applyProtection="1">
      <alignment horizontal="left" vertical="top" wrapText="1"/>
    </xf>
    <xf numFmtId="0" fontId="27" fillId="0" borderId="34" xfId="0" applyFont="1" applyFill="1" applyBorder="1" applyAlignment="1" applyProtection="1">
      <alignment horizontal="left" vertical="top" wrapText="1"/>
    </xf>
    <xf numFmtId="0" fontId="2" fillId="0" borderId="69" xfId="0" applyFont="1" applyFill="1" applyBorder="1" applyAlignment="1" applyProtection="1">
      <alignment vertical="top" wrapText="1"/>
    </xf>
    <xf numFmtId="0" fontId="2" fillId="0" borderId="70" xfId="0" applyFont="1" applyFill="1" applyBorder="1" applyAlignment="1" applyProtection="1">
      <alignment vertical="top" wrapText="1"/>
    </xf>
    <xf numFmtId="0" fontId="2" fillId="0" borderId="68" xfId="0" applyFont="1" applyFill="1" applyBorder="1" applyAlignment="1" applyProtection="1">
      <alignment vertical="top" wrapText="1"/>
    </xf>
    <xf numFmtId="0" fontId="2" fillId="0" borderId="2" xfId="0" applyFont="1" applyFill="1" applyBorder="1" applyAlignment="1" applyProtection="1">
      <alignment vertical="top" wrapText="1"/>
    </xf>
    <xf numFmtId="0" fontId="2" fillId="0" borderId="7" xfId="0" applyFont="1" applyFill="1" applyBorder="1" applyAlignment="1" applyProtection="1">
      <alignment horizontal="center" vertical="top"/>
    </xf>
    <xf numFmtId="0" fontId="2" fillId="0" borderId="9" xfId="0" applyFont="1" applyFill="1" applyBorder="1" applyAlignment="1" applyProtection="1">
      <alignment horizontal="center" vertical="top"/>
    </xf>
    <xf numFmtId="0" fontId="2" fillId="0" borderId="69" xfId="0" applyFont="1" applyBorder="1" applyAlignment="1" applyProtection="1">
      <alignment horizontal="left" vertical="top" wrapText="1"/>
    </xf>
    <xf numFmtId="0" fontId="2" fillId="0" borderId="68" xfId="0" applyFont="1" applyBorder="1" applyAlignment="1" applyProtection="1">
      <alignment horizontal="left" vertical="top" wrapText="1"/>
    </xf>
    <xf numFmtId="0" fontId="5" fillId="14" borderId="72" xfId="0" applyFont="1" applyFill="1" applyBorder="1" applyAlignment="1" applyProtection="1">
      <alignment horizontal="left" vertical="top" wrapText="1"/>
      <protection locked="0"/>
    </xf>
    <xf numFmtId="0" fontId="5" fillId="14" borderId="45" xfId="0" applyFont="1" applyFill="1" applyBorder="1" applyAlignment="1" applyProtection="1">
      <alignment horizontal="left" vertical="top" wrapText="1"/>
      <protection locked="0"/>
    </xf>
    <xf numFmtId="0" fontId="2" fillId="0" borderId="70" xfId="0" applyFont="1" applyBorder="1" applyAlignment="1" applyProtection="1">
      <alignment vertical="top" wrapText="1"/>
    </xf>
    <xf numFmtId="0" fontId="11" fillId="0" borderId="70" xfId="0" applyFont="1" applyBorder="1" applyAlignment="1" applyProtection="1">
      <alignment horizontal="left" vertical="top" wrapText="1"/>
    </xf>
    <xf numFmtId="0" fontId="11" fillId="0" borderId="68" xfId="0" applyFont="1" applyBorder="1" applyAlignment="1" applyProtection="1">
      <alignment horizontal="left" vertical="top" wrapText="1"/>
    </xf>
    <xf numFmtId="0" fontId="5" fillId="14" borderId="46" xfId="0" applyFont="1" applyFill="1" applyBorder="1" applyAlignment="1" applyProtection="1">
      <alignment horizontal="left" vertical="top" wrapText="1"/>
      <protection locked="0"/>
    </xf>
    <xf numFmtId="0" fontId="2" fillId="0" borderId="32" xfId="0" applyFont="1" applyFill="1" applyBorder="1" applyAlignment="1" applyProtection="1">
      <alignment horizontal="center" vertical="top"/>
    </xf>
    <xf numFmtId="0" fontId="2" fillId="0" borderId="33" xfId="0" applyFont="1" applyFill="1" applyBorder="1" applyAlignment="1" applyProtection="1">
      <alignment horizontal="center" vertical="top"/>
    </xf>
    <xf numFmtId="0" fontId="2" fillId="0" borderId="73" xfId="0" applyFont="1" applyBorder="1" applyAlignment="1" applyProtection="1">
      <alignment vertical="top" wrapText="1"/>
    </xf>
    <xf numFmtId="0" fontId="2" fillId="0" borderId="41" xfId="0" applyFont="1" applyFill="1" applyBorder="1" applyAlignment="1" applyProtection="1">
      <alignment vertical="top" wrapText="1"/>
    </xf>
    <xf numFmtId="0" fontId="33" fillId="0" borderId="2" xfId="0" applyFont="1" applyBorder="1" applyAlignment="1" applyProtection="1">
      <alignment vertical="top" wrapText="1"/>
    </xf>
    <xf numFmtId="0" fontId="48" fillId="0" borderId="30" xfId="0" applyFont="1" applyBorder="1" applyAlignment="1" applyProtection="1">
      <alignment vertical="top" wrapText="1"/>
    </xf>
    <xf numFmtId="0" fontId="33" fillId="0" borderId="52" xfId="0" applyFont="1" applyBorder="1" applyAlignment="1" applyProtection="1">
      <alignment vertical="top" wrapText="1"/>
    </xf>
    <xf numFmtId="0" fontId="48" fillId="0" borderId="71" xfId="0" applyFont="1" applyBorder="1" applyAlignment="1" applyProtection="1">
      <alignment vertical="top" wrapText="1"/>
    </xf>
    <xf numFmtId="0" fontId="27" fillId="0" borderId="0" xfId="0" applyFont="1" applyFill="1" applyBorder="1" applyAlignment="1" applyProtection="1">
      <alignment vertical="top" wrapText="1"/>
    </xf>
    <xf numFmtId="0" fontId="27" fillId="0" borderId="0" xfId="0" applyFont="1" applyFill="1" applyBorder="1" applyAlignment="1" applyProtection="1">
      <alignment horizontal="left" vertical="top" wrapText="1"/>
    </xf>
    <xf numFmtId="0" fontId="2" fillId="0" borderId="0" xfId="0" applyFont="1" applyAlignment="1" applyProtection="1">
      <alignment horizontal="left" vertical="top"/>
    </xf>
    <xf numFmtId="0" fontId="2" fillId="13" borderId="14" xfId="0" applyNumberFormat="1" applyFont="1" applyFill="1" applyBorder="1" applyAlignment="1" applyProtection="1">
      <alignment horizontal="center" vertical="top"/>
    </xf>
    <xf numFmtId="0" fontId="2" fillId="13" borderId="16" xfId="0" applyNumberFormat="1" applyFont="1" applyFill="1" applyBorder="1" applyAlignment="1" applyProtection="1">
      <alignment horizontal="center" vertical="top"/>
    </xf>
    <xf numFmtId="0" fontId="34"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1" fillId="0" borderId="0" xfId="0" applyFont="1" applyAlignment="1" applyProtection="1">
      <alignment horizontal="left" vertical="top" wrapText="1"/>
    </xf>
    <xf numFmtId="0" fontId="34" fillId="0" borderId="34" xfId="0" applyFont="1" applyFill="1" applyBorder="1" applyAlignment="1" applyProtection="1">
      <alignment vertical="top" wrapText="1"/>
    </xf>
    <xf numFmtId="0" fontId="2" fillId="0" borderId="0" xfId="0" applyFont="1" applyBorder="1" applyAlignment="1" applyProtection="1">
      <alignment horizontal="center" vertical="top"/>
    </xf>
    <xf numFmtId="0" fontId="2" fillId="8" borderId="38" xfId="0" applyFont="1" applyFill="1" applyBorder="1" applyAlignment="1" applyProtection="1">
      <alignment vertical="top" wrapText="1"/>
    </xf>
    <xf numFmtId="0" fontId="2" fillId="8" borderId="39" xfId="0" applyFont="1" applyFill="1" applyBorder="1" applyAlignment="1" applyProtection="1">
      <alignment vertical="top" wrapText="1"/>
    </xf>
    <xf numFmtId="0" fontId="6" fillId="0" borderId="0" xfId="0" applyFont="1" applyAlignment="1" applyProtection="1">
      <alignment vertical="top" wrapText="1"/>
    </xf>
    <xf numFmtId="0" fontId="2" fillId="13" borderId="7" xfId="0" applyNumberFormat="1" applyFont="1" applyFill="1" applyBorder="1" applyAlignment="1" applyProtection="1">
      <alignment horizontal="center" vertical="top"/>
    </xf>
    <xf numFmtId="0" fontId="2" fillId="13" borderId="9" xfId="0" applyNumberFormat="1" applyFont="1" applyFill="1" applyBorder="1" applyAlignment="1" applyProtection="1">
      <alignment horizontal="center"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32" fillId="0" borderId="34" xfId="0" applyFont="1" applyBorder="1" applyAlignment="1" applyProtection="1">
      <alignment horizontal="left" vertical="top" wrapText="1"/>
    </xf>
    <xf numFmtId="0" fontId="45" fillId="10" borderId="17" xfId="0" applyFont="1" applyFill="1" applyBorder="1" applyAlignment="1" applyProtection="1">
      <alignment horizontal="left" vertical="top" wrapText="1"/>
    </xf>
    <xf numFmtId="0" fontId="45" fillId="10" borderId="23" xfId="0" applyFont="1" applyFill="1" applyBorder="1" applyAlignment="1" applyProtection="1">
      <alignment horizontal="left" vertical="top" wrapText="1"/>
    </xf>
    <xf numFmtId="0" fontId="45" fillId="10" borderId="42" xfId="0" applyFont="1" applyFill="1" applyBorder="1" applyAlignment="1" applyProtection="1">
      <alignment horizontal="left" vertical="top" wrapText="1"/>
    </xf>
    <xf numFmtId="0" fontId="45" fillId="10" borderId="14" xfId="0" applyFont="1" applyFill="1" applyBorder="1" applyAlignment="1" applyProtection="1">
      <alignment horizontal="left" vertical="top" wrapText="1"/>
    </xf>
    <xf numFmtId="0" fontId="45" fillId="10" borderId="16" xfId="0" applyFont="1" applyFill="1" applyBorder="1" applyAlignment="1" applyProtection="1">
      <alignment horizontal="left" vertical="top" wrapText="1"/>
    </xf>
    <xf numFmtId="0" fontId="45" fillId="10" borderId="74" xfId="0" applyFont="1" applyFill="1" applyBorder="1" applyAlignment="1" applyProtection="1">
      <alignment horizontal="center" vertical="top" wrapText="1"/>
    </xf>
    <xf numFmtId="0" fontId="45" fillId="10" borderId="0" xfId="0" applyFont="1" applyFill="1" applyBorder="1" applyAlignment="1" applyProtection="1">
      <alignment horizontal="center" vertical="top" wrapText="1"/>
    </xf>
    <xf numFmtId="0" fontId="45" fillId="10" borderId="42" xfId="0" applyFont="1" applyFill="1" applyBorder="1" applyAlignment="1" applyProtection="1">
      <alignment horizontal="center" vertical="top" wrapText="1"/>
    </xf>
    <xf numFmtId="0" fontId="45" fillId="10" borderId="74" xfId="0" applyFont="1" applyFill="1" applyBorder="1" applyAlignment="1" applyProtection="1">
      <alignment horizontal="left" vertical="top" wrapText="1"/>
    </xf>
    <xf numFmtId="0" fontId="45" fillId="10" borderId="0" xfId="0" applyFont="1" applyFill="1" applyBorder="1" applyAlignment="1" applyProtection="1">
      <alignment horizontal="left" vertical="top" wrapText="1"/>
    </xf>
    <xf numFmtId="0" fontId="45" fillId="10" borderId="17" xfId="0" applyFont="1" applyFill="1" applyBorder="1" applyAlignment="1" applyProtection="1">
      <alignment horizontal="center" vertical="top" wrapText="1"/>
    </xf>
    <xf numFmtId="0" fontId="45" fillId="10" borderId="23" xfId="0" applyFont="1" applyFill="1" applyBorder="1" applyAlignment="1" applyProtection="1">
      <alignment horizontal="center" vertical="top" wrapText="1"/>
    </xf>
    <xf numFmtId="0" fontId="45" fillId="10" borderId="19" xfId="0" applyFont="1" applyFill="1" applyBorder="1" applyAlignment="1" applyProtection="1">
      <alignment horizontal="left" vertical="top" wrapText="1"/>
    </xf>
    <xf numFmtId="0" fontId="45" fillId="10" borderId="25" xfId="0" applyFont="1" applyFill="1" applyBorder="1" applyAlignment="1" applyProtection="1">
      <alignment horizontal="left" vertical="top" wrapText="1"/>
    </xf>
  </cellXfs>
  <cellStyles count="4">
    <cellStyle name="Comma" xfId="2" builtinId="3"/>
    <cellStyle name="Hyperlink" xfId="1" builtinId="8"/>
    <cellStyle name="Normal" xfId="0" builtinId="0"/>
    <cellStyle name="Standard_Outline NIMs template 10-09-30" xfId="3"/>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CELEX:32018R2067" TargetMode="External"/><Relationship Id="rId3" Type="http://schemas.openxmlformats.org/officeDocument/2006/relationships/hyperlink" Target="http://ec.europa.eu/clima/policies/ets/monitoring/index_en.htm" TargetMode="External"/><Relationship Id="rId7" Type="http://schemas.openxmlformats.org/officeDocument/2006/relationships/hyperlink" Target="https://eur-lex.europa.eu/eli/dir/2003/87/2018-04-08" TargetMode="External"/><Relationship Id="rId12" Type="http://schemas.openxmlformats.org/officeDocument/2006/relationships/printerSettings" Target="../printerSettings/printerSettings1.bin"/><Relationship Id="rId2" Type="http://schemas.openxmlformats.org/officeDocument/2006/relationships/hyperlink" Target="http://ec.europa.eu/clima/policies/ets/index_en.htm" TargetMode="External"/><Relationship Id="rId1" Type="http://schemas.openxmlformats.org/officeDocument/2006/relationships/hyperlink" Target="http://eur-lex.europa.eu/en/index.htm" TargetMode="External"/><Relationship Id="rId6" Type="http://schemas.openxmlformats.org/officeDocument/2006/relationships/hyperlink" Target="http://eur-lex.europa.eu/LexUriServ/LexUriServ.do?uri=OJ:L:2012:181:0001:0029:EN:PDF" TargetMode="External"/><Relationship Id="rId11" Type="http://schemas.openxmlformats.org/officeDocument/2006/relationships/hyperlink" Target="https://ec.europa.eu/clima/policies/ets/monitoring_en" TargetMode="External"/><Relationship Id="rId5" Type="http://schemas.openxmlformats.org/officeDocument/2006/relationships/hyperlink" Target="http://ec.europa.eu/clima/policies/ets/monitoring/index_en.htm" TargetMode="External"/><Relationship Id="rId10" Type="http://schemas.openxmlformats.org/officeDocument/2006/relationships/hyperlink" Target="http://data.europa.eu/eli/reg_del/2019/331/oj" TargetMode="External"/><Relationship Id="rId4" Type="http://schemas.openxmlformats.org/officeDocument/2006/relationships/hyperlink" Target="http://eur-lex.europa.eu/LexUriServ/LexUriServ.do?uri=CONSLEG:2003L0087:20090625:EN:PDF" TargetMode="External"/><Relationship Id="rId9" Type="http://schemas.openxmlformats.org/officeDocument/2006/relationships/hyperlink" Target="http://ec.europa.eu/transparency/regdoc/rep/3/2018/EN/C-2018-8664-F1-EN-MAIN-PART-1.PD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varam.gov.lv/lat/darbibas_veidi/emisiju_tirdznieciba/emisiju_tirdzniecibu_periodi/?doc=25877"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5"/>
  <sheetViews>
    <sheetView tabSelected="1" topLeftCell="A2" zoomScale="110" zoomScaleNormal="110" workbookViewId="0">
      <selection activeCell="L59" sqref="L59"/>
    </sheetView>
  </sheetViews>
  <sheetFormatPr defaultColWidth="9.140625" defaultRowHeight="12.75" x14ac:dyDescent="0.2"/>
  <cols>
    <col min="1" max="2" width="3.42578125" style="67" customWidth="1"/>
    <col min="3" max="3" width="31" style="67" customWidth="1"/>
    <col min="4" max="4" width="18.7109375" style="67" customWidth="1"/>
    <col min="5" max="5" width="18.85546875" style="67" customWidth="1"/>
    <col min="6" max="16384" width="9.140625" style="67"/>
  </cols>
  <sheetData>
    <row r="1" spans="1:10" ht="25.5" customHeight="1" x14ac:dyDescent="0.2">
      <c r="A1" s="166"/>
      <c r="B1" s="397" t="str">
        <f>Translations!$B$2</f>
        <v xml:space="preserve">VERIFICATION REPORT </v>
      </c>
      <c r="C1" s="398"/>
      <c r="D1" s="398"/>
      <c r="E1" s="398"/>
      <c r="F1" s="398"/>
      <c r="G1" s="398"/>
      <c r="H1" s="398"/>
      <c r="I1" s="398"/>
    </row>
    <row r="2" spans="1:10" ht="24" customHeight="1" x14ac:dyDescent="0.2">
      <c r="A2" s="166"/>
      <c r="B2" s="417" t="str">
        <f>Translations!$B$3</f>
        <v>For the verification of operator's baseline data reports, annual activity level reports or new entrant data reports under the Free Allocation Regulations</v>
      </c>
      <c r="C2" s="418"/>
      <c r="D2" s="418"/>
      <c r="E2" s="418"/>
      <c r="F2" s="418"/>
      <c r="G2" s="418"/>
      <c r="H2" s="418"/>
      <c r="I2" s="418"/>
    </row>
    <row r="3" spans="1:10" ht="12.75" customHeight="1" thickBot="1" x14ac:dyDescent="0.25">
      <c r="A3" s="166"/>
      <c r="B3" s="423"/>
      <c r="C3" s="424"/>
      <c r="D3" s="424"/>
      <c r="E3" s="424"/>
      <c r="F3" s="424"/>
      <c r="G3" s="424"/>
      <c r="H3" s="424"/>
      <c r="I3" s="424"/>
    </row>
    <row r="4" spans="1:10" ht="20.100000000000001" customHeight="1" x14ac:dyDescent="0.2">
      <c r="A4" s="166"/>
      <c r="B4" s="401" t="str">
        <f>Translations!$B$4</f>
        <v>Before you use this file, please carry out the following steps:</v>
      </c>
      <c r="C4" s="402"/>
      <c r="D4" s="402"/>
      <c r="E4" s="402"/>
      <c r="F4" s="402"/>
      <c r="G4" s="402"/>
      <c r="H4" s="402"/>
      <c r="I4" s="403"/>
    </row>
    <row r="5" spans="1:10" ht="20.100000000000001" customHeight="1" x14ac:dyDescent="0.2">
      <c r="A5" s="166"/>
      <c r="B5" s="414" t="str">
        <f>Translations!$B$5</f>
        <v>(a)  Read carefully 'How to use this file'. These are the instructions for filling this template.</v>
      </c>
      <c r="C5" s="415"/>
      <c r="D5" s="415"/>
      <c r="E5" s="415"/>
      <c r="F5" s="415"/>
      <c r="G5" s="415"/>
      <c r="H5" s="415"/>
      <c r="I5" s="416"/>
    </row>
    <row r="6" spans="1:10" ht="30" customHeight="1" x14ac:dyDescent="0.2">
      <c r="A6" s="166"/>
      <c r="B6" s="414" t="str">
        <f>Translations!$B$6</f>
        <v>(b)  Identify the Competent Authority (CA) to which the operator whose report you are verifying has to submit the verified baseline data report. Note that "Member State" here means all States which are participating in the EU ETS, not only EU Member States.</v>
      </c>
      <c r="C6" s="415"/>
      <c r="D6" s="415"/>
      <c r="E6" s="415"/>
      <c r="F6" s="415"/>
      <c r="G6" s="415"/>
      <c r="H6" s="415"/>
      <c r="I6" s="416"/>
    </row>
    <row r="7" spans="1:10" ht="30" customHeight="1" x14ac:dyDescent="0.2">
      <c r="A7" s="166"/>
      <c r="B7" s="414" t="str">
        <f>Translations!$B$7</f>
        <v>(c)  Check the CA's webpage or directly contact the CA in order to find out if you have the correct version of the template. The template version (in particular the reference file name) is clearly indicated on the cover page of this file.</v>
      </c>
      <c r="C7" s="415"/>
      <c r="D7" s="415"/>
      <c r="E7" s="415"/>
      <c r="F7" s="415"/>
      <c r="G7" s="415"/>
      <c r="H7" s="415"/>
      <c r="I7" s="416"/>
    </row>
    <row r="8" spans="1:10" ht="30" customHeight="1" thickBot="1" x14ac:dyDescent="0.25">
      <c r="A8" s="166"/>
      <c r="B8" s="404" t="str">
        <f>Translations!$B$8</f>
        <v>(d) Some Member States may require you to use an alternative system, such as internet-based form instead of a spreadsheet. Check your Member State requirements. In this case the CA will provide further information to you.</v>
      </c>
      <c r="C8" s="405"/>
      <c r="D8" s="405"/>
      <c r="E8" s="405"/>
      <c r="F8" s="405"/>
      <c r="G8" s="405"/>
      <c r="H8" s="405"/>
      <c r="I8" s="406"/>
    </row>
    <row r="9" spans="1:10" s="127" customFormat="1" ht="12.75" customHeight="1" x14ac:dyDescent="0.2">
      <c r="A9" s="166"/>
      <c r="B9" s="425"/>
      <c r="C9" s="426"/>
      <c r="D9" s="426"/>
      <c r="E9" s="426"/>
      <c r="F9" s="426"/>
      <c r="G9" s="426"/>
      <c r="H9" s="426"/>
      <c r="I9" s="426"/>
    </row>
    <row r="10" spans="1:10" ht="16.5" x14ac:dyDescent="0.25">
      <c r="A10" s="166"/>
      <c r="B10" s="407" t="str">
        <f>Translations!$B$9</f>
        <v>Go to 'How to use this file'</v>
      </c>
      <c r="C10" s="407"/>
      <c r="D10" s="407"/>
      <c r="E10" s="407"/>
      <c r="F10" s="407"/>
      <c r="G10" s="407"/>
      <c r="H10" s="407"/>
      <c r="I10" s="407"/>
    </row>
    <row r="11" spans="1:10" ht="10.5" customHeight="1" thickBot="1" x14ac:dyDescent="0.25">
      <c r="A11" s="166"/>
      <c r="B11" s="423"/>
      <c r="C11" s="424"/>
      <c r="D11" s="424"/>
      <c r="E11" s="424"/>
      <c r="F11" s="424"/>
      <c r="G11" s="424"/>
      <c r="H11" s="424"/>
      <c r="I11" s="424"/>
    </row>
    <row r="12" spans="1:10" ht="15" x14ac:dyDescent="0.2">
      <c r="A12" s="166"/>
      <c r="B12" s="128"/>
      <c r="C12" s="129" t="str">
        <f>Translations!$B$10</f>
        <v>Guidelines and Conditions</v>
      </c>
      <c r="D12" s="130"/>
      <c r="E12" s="130"/>
      <c r="F12" s="130"/>
      <c r="G12" s="130"/>
      <c r="H12" s="130"/>
      <c r="I12" s="131"/>
    </row>
    <row r="13" spans="1:10" ht="10.5" customHeight="1" x14ac:dyDescent="0.2">
      <c r="A13" s="166"/>
      <c r="B13" s="132"/>
      <c r="C13" s="133"/>
      <c r="D13" s="133"/>
      <c r="E13" s="133"/>
      <c r="F13" s="133"/>
      <c r="G13" s="133"/>
      <c r="H13" s="133"/>
      <c r="I13" s="134"/>
    </row>
    <row r="14" spans="1:10" ht="56.25" customHeight="1" x14ac:dyDescent="0.2">
      <c r="A14" s="166"/>
      <c r="B14" s="132">
        <v>1</v>
      </c>
      <c r="C14" s="421" t="str">
        <f>Translations!$B$11</f>
        <v>Article 15 of Directive 2003/87/EC requires Member States to ensure that the reports submitted by operators, pursuant to Article 14(3) of that Directive, are verified in accordance with Commission Regulation (EU) No. 2018/2067 on the verification of data and the accreditation of verifiers pursuant to Directive 2003/87/EC.</v>
      </c>
      <c r="D14" s="421"/>
      <c r="E14" s="421"/>
      <c r="F14" s="421"/>
      <c r="G14" s="421"/>
      <c r="H14" s="421"/>
      <c r="I14" s="422"/>
      <c r="J14" s="58"/>
    </row>
    <row r="15" spans="1:10" x14ac:dyDescent="0.2">
      <c r="A15" s="166"/>
      <c r="B15" s="132"/>
      <c r="C15" s="408" t="str">
        <f>Translations!$B$12</f>
        <v>The Directive can be downloaded from:</v>
      </c>
      <c r="D15" s="408"/>
      <c r="E15" s="408"/>
      <c r="F15" s="408"/>
      <c r="G15" s="408"/>
      <c r="H15" s="408"/>
      <c r="I15" s="409"/>
      <c r="J15" s="58"/>
    </row>
    <row r="16" spans="1:10" ht="16.5" customHeight="1" x14ac:dyDescent="0.2">
      <c r="A16" s="166"/>
      <c r="B16" s="132"/>
      <c r="C16" s="410" t="str">
        <f>Translations!$B$13</f>
        <v>https://eur-lex.europa.eu/eli/dir/2003/87/2018-04-08</v>
      </c>
      <c r="D16" s="411"/>
      <c r="E16" s="411"/>
      <c r="F16" s="411"/>
      <c r="G16" s="411"/>
      <c r="H16" s="411"/>
      <c r="I16" s="400"/>
      <c r="J16" s="58"/>
    </row>
    <row r="17" spans="1:10" ht="10.5" customHeight="1" x14ac:dyDescent="0.2">
      <c r="A17" s="166"/>
      <c r="B17" s="132"/>
      <c r="C17" s="165"/>
      <c r="D17" s="136"/>
      <c r="E17" s="133"/>
      <c r="F17" s="133"/>
      <c r="G17" s="133"/>
      <c r="H17" s="133"/>
      <c r="I17" s="134"/>
    </row>
    <row r="18" spans="1:10" ht="63.75" customHeight="1" x14ac:dyDescent="0.2">
      <c r="A18" s="166"/>
      <c r="B18" s="132">
        <v>2</v>
      </c>
      <c r="C18" s="408" t="str">
        <f>Translations!$B$14</f>
        <v xml:space="preserve">The Directive requires Member States to allocate allowances for free to installations based on Community-wide and fully-harmonised rules (Article 10a(1)). These Free Allocation Rules (hereinafter "the FAR") are contained in the Commission Delegated Regulation (EU) 2019/331 of 19 December 2018 determining transitional Union-wide rules for harmonised free allocation of emission allowances pursuant to Article 10a of Directive 2003/87/EC of the European Parliament and of the Council. They can be downloaded from: </v>
      </c>
      <c r="D18" s="440"/>
      <c r="E18" s="440"/>
      <c r="F18" s="440"/>
      <c r="G18" s="440"/>
      <c r="H18" s="440"/>
      <c r="I18" s="441"/>
      <c r="J18" s="58"/>
    </row>
    <row r="19" spans="1:10" ht="16.5" customHeight="1" x14ac:dyDescent="0.2">
      <c r="A19" s="166"/>
      <c r="B19" s="132"/>
      <c r="C19" s="410" t="str">
        <f>Translations!$B$15</f>
        <v>http://data.europa.eu/eli/reg_del/2019/331/oj</v>
      </c>
      <c r="D19" s="411"/>
      <c r="E19" s="411"/>
      <c r="F19" s="411"/>
      <c r="G19" s="411"/>
      <c r="H19" s="411"/>
      <c r="I19" s="400"/>
      <c r="J19" s="58"/>
    </row>
    <row r="20" spans="1:10" ht="10.5" customHeight="1" x14ac:dyDescent="0.2">
      <c r="A20" s="166"/>
      <c r="B20" s="132"/>
      <c r="C20" s="135"/>
      <c r="D20" s="136"/>
      <c r="E20" s="133"/>
      <c r="F20" s="133"/>
      <c r="G20" s="133"/>
      <c r="H20" s="133"/>
      <c r="I20" s="134"/>
    </row>
    <row r="21" spans="1:10" ht="27.75" customHeight="1" x14ac:dyDescent="0.2">
      <c r="A21" s="166"/>
      <c r="B21" s="132">
        <v>3</v>
      </c>
      <c r="C21" s="399" t="str">
        <f>Translations!$B$16</f>
        <v>The Accreditation and Verification Regulation (Commission Regulation (EU) No. 2018/2067 (hereinafter the "AVR2"), defines further requirements for accreditation of verifiers and the verification of data submitted for the purposes of free allocation of allowances.</v>
      </c>
      <c r="D21" s="399"/>
      <c r="E21" s="399"/>
      <c r="F21" s="399"/>
      <c r="G21" s="399"/>
      <c r="H21" s="399"/>
      <c r="I21" s="400"/>
    </row>
    <row r="22" spans="1:10" x14ac:dyDescent="0.2">
      <c r="A22" s="166"/>
      <c r="B22" s="132"/>
      <c r="C22" s="399" t="str">
        <f>Translations!$B$17</f>
        <v xml:space="preserve">The AVR can be downloaded from: </v>
      </c>
      <c r="D22" s="412"/>
      <c r="E22" s="412"/>
      <c r="F22" s="412"/>
      <c r="G22" s="412"/>
      <c r="H22" s="412"/>
      <c r="I22" s="413"/>
      <c r="J22" s="58"/>
    </row>
    <row r="23" spans="1:10" ht="16.5" customHeight="1" x14ac:dyDescent="0.2">
      <c r="A23" s="166"/>
      <c r="B23" s="132"/>
      <c r="C23" s="410" t="str">
        <f>Translations!$B$18</f>
        <v>https://eur-lex.europa.eu/legal-content/EN/TXT/?uri=CELEX:32018R2067</v>
      </c>
      <c r="D23" s="411"/>
      <c r="E23" s="411"/>
      <c r="F23" s="411"/>
      <c r="G23" s="411"/>
      <c r="H23" s="411"/>
      <c r="I23" s="400"/>
      <c r="J23" s="58"/>
    </row>
    <row r="24" spans="1:10" ht="10.5" customHeight="1" x14ac:dyDescent="0.2">
      <c r="A24" s="166"/>
      <c r="B24" s="132"/>
      <c r="C24" s="135"/>
      <c r="D24" s="135"/>
      <c r="E24" s="133"/>
      <c r="F24" s="133"/>
      <c r="G24" s="133"/>
      <c r="H24" s="133"/>
      <c r="I24" s="134"/>
    </row>
    <row r="25" spans="1:10" ht="30" customHeight="1" x14ac:dyDescent="0.2">
      <c r="A25" s="166"/>
      <c r="B25" s="132">
        <v>4</v>
      </c>
      <c r="C25" s="399" t="str">
        <f>Translations!$B$19</f>
        <v>Article 6 of the AVR spells out the objective of verification to ensure the reliability of the information and data submitted in reports related to the EU ETS:</v>
      </c>
      <c r="D25" s="399"/>
      <c r="E25" s="399"/>
      <c r="F25" s="399"/>
      <c r="G25" s="399"/>
      <c r="H25" s="399"/>
      <c r="I25" s="400"/>
      <c r="J25" s="58"/>
    </row>
    <row r="26" spans="1:10" ht="69" customHeight="1" x14ac:dyDescent="0.2">
      <c r="A26" s="166"/>
      <c r="B26" s="132"/>
      <c r="C26" s="463" t="str">
        <f>Translations!$B$20</f>
        <v>"A verified emissions report, baseline data report or new entrant data report shall be reliable for users. It shall represent faithfully that, which it either purports to represent or may reasonably be expected to represent. 
The process of verifying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6" s="463"/>
      <c r="E26" s="463"/>
      <c r="F26" s="463"/>
      <c r="G26" s="463"/>
      <c r="H26" s="463"/>
      <c r="I26" s="464"/>
      <c r="J26" s="58"/>
    </row>
    <row r="27" spans="1:10" ht="10.5" customHeight="1" x14ac:dyDescent="0.2">
      <c r="A27" s="166"/>
      <c r="B27" s="132"/>
      <c r="C27" s="419"/>
      <c r="D27" s="419"/>
      <c r="E27" s="419"/>
      <c r="F27" s="419"/>
      <c r="G27" s="419"/>
      <c r="H27" s="419"/>
      <c r="I27" s="420"/>
      <c r="J27" s="58"/>
    </row>
    <row r="28" spans="1:10" ht="42" customHeight="1" x14ac:dyDescent="0.2">
      <c r="A28" s="166"/>
      <c r="B28" s="132">
        <v>5</v>
      </c>
      <c r="C28" s="399" t="str">
        <f>Translations!$B$21</f>
        <v>Furthermore, in accordance with Annex V of Directive 2003/87/EC and the AVR2, the verifier should apply a risk based approach with the aim of reaching a verification opinion providing reasonable assurance that the data report is free from material misstatements and that the report can be verified as satisfactory.</v>
      </c>
      <c r="D28" s="399"/>
      <c r="E28" s="399"/>
      <c r="F28" s="399"/>
      <c r="G28" s="399"/>
      <c r="H28" s="399"/>
      <c r="I28" s="400"/>
      <c r="J28" s="58"/>
    </row>
    <row r="29" spans="1:10" ht="10.5" customHeight="1" x14ac:dyDescent="0.2">
      <c r="A29" s="166"/>
      <c r="B29" s="132"/>
      <c r="C29" s="135"/>
      <c r="D29" s="135"/>
      <c r="E29" s="135"/>
      <c r="F29" s="135"/>
      <c r="G29" s="135"/>
      <c r="H29" s="135"/>
      <c r="I29" s="137"/>
      <c r="J29" s="58"/>
    </row>
    <row r="30" spans="1:10" ht="27.75" customHeight="1" x14ac:dyDescent="0.2">
      <c r="A30" s="166"/>
      <c r="B30" s="132">
        <v>6</v>
      </c>
      <c r="C30" s="399" t="str">
        <f>Translations!$B$22</f>
        <v>Article 27(1) states that the conclusions on the verification of the operator's report and the verification opinion are submitted in a verification report:</v>
      </c>
      <c r="D30" s="399"/>
      <c r="E30" s="399"/>
      <c r="F30" s="399"/>
      <c r="G30" s="399"/>
      <c r="H30" s="399"/>
      <c r="I30" s="400"/>
      <c r="J30" s="58"/>
    </row>
    <row r="31" spans="1:10" ht="27" customHeight="1" x14ac:dyDescent="0.2">
      <c r="A31" s="166"/>
      <c r="B31" s="132"/>
      <c r="C31" s="463" t="str">
        <f>Translations!$B$23</f>
        <v>"Based on the information collected during the verification, the verifier shall issue a verification report to the operator or aircraft operator on each emission report, tonne-kilometre report, baseline data report or new entrant data report that was subject to verification."</v>
      </c>
      <c r="D31" s="463"/>
      <c r="E31" s="463"/>
      <c r="F31" s="463"/>
      <c r="G31" s="463"/>
      <c r="H31" s="463"/>
      <c r="I31" s="464"/>
      <c r="J31" s="58"/>
    </row>
    <row r="32" spans="1:10" ht="10.5" customHeight="1" x14ac:dyDescent="0.2">
      <c r="A32" s="166"/>
      <c r="B32" s="132"/>
      <c r="C32" s="135"/>
      <c r="D32" s="135"/>
      <c r="E32" s="135"/>
      <c r="F32" s="135"/>
      <c r="G32" s="135"/>
      <c r="H32" s="135"/>
      <c r="I32" s="137"/>
      <c r="J32" s="58"/>
    </row>
    <row r="33" spans="1:10" x14ac:dyDescent="0.2">
      <c r="A33" s="166"/>
      <c r="B33" s="132">
        <v>7</v>
      </c>
      <c r="C33" s="399" t="str">
        <f>Translations!$B$24</f>
        <v xml:space="preserve">And Article 27 (2) of the AVR requires: </v>
      </c>
      <c r="D33" s="399"/>
      <c r="E33" s="399"/>
      <c r="F33" s="399"/>
      <c r="G33" s="399"/>
      <c r="H33" s="399"/>
      <c r="I33" s="400"/>
      <c r="J33" s="58"/>
    </row>
    <row r="34" spans="1:10" ht="28.5" customHeight="1" x14ac:dyDescent="0.2">
      <c r="A34" s="166"/>
      <c r="B34" s="132"/>
      <c r="C34" s="463" t="str">
        <f>Translations!$B$25</f>
        <v>"The operator or aircraft operator shall submit the verification report to the competent authority together with the operator’s or aircraft operator’s report concerned. "</v>
      </c>
      <c r="D34" s="463"/>
      <c r="E34" s="463"/>
      <c r="F34" s="463"/>
      <c r="G34" s="463"/>
      <c r="H34" s="463"/>
      <c r="I34" s="464"/>
      <c r="J34" s="58"/>
    </row>
    <row r="35" spans="1:10" ht="10.5" customHeight="1" x14ac:dyDescent="0.2">
      <c r="A35" s="166"/>
      <c r="B35" s="132"/>
      <c r="C35" s="135"/>
      <c r="D35" s="135"/>
      <c r="E35" s="135"/>
      <c r="F35" s="135"/>
      <c r="G35" s="135"/>
      <c r="H35" s="135"/>
      <c r="I35" s="137"/>
      <c r="J35" s="58"/>
    </row>
    <row r="36" spans="1:10" ht="68.25" customHeight="1" x14ac:dyDescent="0.2">
      <c r="A36" s="166"/>
      <c r="B36" s="132">
        <v>8</v>
      </c>
      <c r="C36" s="399" t="str">
        <f>Translations!$B$26</f>
        <v>This file constitutes the Verification Report template that has been developed by the Commission services as part of a series of guidance documents and electronic templates supporting  an EU-wide harmonised interpretation of the AVR2 and the FAR. The template aims to provide a standardised, harmonised and consistent way of reporting on the verification of the operator's baseline data report, annual activity level report or new entrant data report. This Verification Report template represents the views of the Commission services at the time of publication.</v>
      </c>
      <c r="D36" s="399"/>
      <c r="E36" s="399"/>
      <c r="F36" s="399"/>
      <c r="G36" s="399"/>
      <c r="H36" s="399"/>
      <c r="I36" s="400"/>
      <c r="J36" s="58"/>
    </row>
    <row r="37" spans="1:10" ht="71.849999999999994" customHeight="1" x14ac:dyDescent="0.2">
      <c r="A37" s="166"/>
      <c r="B37" s="132"/>
      <c r="C37" s="465" t="str">
        <f>Translations!$B$27</f>
        <v>This is the final (1st) version of the FAR Verification Report template, dated 27 February 2019.</v>
      </c>
      <c r="D37" s="466"/>
      <c r="E37" s="466"/>
      <c r="F37" s="466"/>
      <c r="G37" s="466"/>
      <c r="H37" s="466"/>
      <c r="I37" s="467"/>
      <c r="J37" s="123"/>
    </row>
    <row r="38" spans="1:10" ht="10.5" customHeight="1" x14ac:dyDescent="0.2">
      <c r="A38" s="166"/>
      <c r="B38" s="132"/>
      <c r="C38" s="135"/>
      <c r="D38" s="135"/>
      <c r="E38" s="135"/>
      <c r="F38" s="135"/>
      <c r="G38" s="135"/>
      <c r="H38" s="135"/>
      <c r="I38" s="137"/>
      <c r="J38" s="58"/>
    </row>
    <row r="39" spans="1:10" ht="39" customHeight="1" x14ac:dyDescent="0.2">
      <c r="A39" s="166"/>
      <c r="B39" s="132">
        <v>9</v>
      </c>
      <c r="C39" s="399" t="str">
        <f>Translations!$B$28</f>
        <v>The FAR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v>
      </c>
      <c r="D39" s="399"/>
      <c r="E39" s="399"/>
      <c r="F39" s="399"/>
      <c r="G39" s="399"/>
      <c r="H39" s="399"/>
      <c r="I39" s="400"/>
      <c r="J39" s="58"/>
    </row>
    <row r="40" spans="1:10" ht="10.5" customHeight="1" x14ac:dyDescent="0.2">
      <c r="A40" s="166"/>
      <c r="B40" s="132"/>
      <c r="C40" s="135"/>
      <c r="D40" s="135"/>
      <c r="E40" s="135"/>
      <c r="F40" s="135"/>
      <c r="G40" s="135"/>
      <c r="H40" s="135"/>
      <c r="I40" s="137"/>
      <c r="J40" s="58"/>
    </row>
    <row r="41" spans="1:10" ht="38.25" customHeight="1" x14ac:dyDescent="0.2">
      <c r="A41" s="166"/>
      <c r="B41" s="132">
        <v>10</v>
      </c>
      <c r="C41" s="399" t="str">
        <f>Translations!$B$29</f>
        <v>Guidance on the contents of this FAR verification report template is provided in FAR Guidance Note 4 (Verification of FAR Baseline Data Reports and validation of Monitoring Methodology Plan). Please consult this guidance note when completing the verification report template.</v>
      </c>
      <c r="D41" s="399"/>
      <c r="E41" s="399"/>
      <c r="F41" s="399"/>
      <c r="G41" s="399"/>
      <c r="H41" s="399"/>
      <c r="I41" s="400"/>
      <c r="J41" s="58"/>
    </row>
    <row r="42" spans="1:10" ht="10.5" customHeight="1" x14ac:dyDescent="0.2">
      <c r="A42" s="166"/>
      <c r="B42" s="132"/>
      <c r="C42" s="399"/>
      <c r="D42" s="399"/>
      <c r="E42" s="399"/>
      <c r="F42" s="399"/>
      <c r="G42" s="399"/>
      <c r="H42" s="399"/>
      <c r="I42" s="400"/>
      <c r="J42" s="58"/>
    </row>
    <row r="43" spans="1:10" x14ac:dyDescent="0.2">
      <c r="A43" s="166"/>
      <c r="B43" s="132">
        <v>11</v>
      </c>
      <c r="C43" s="399" t="str">
        <f>Translations!$B$30</f>
        <v>All guidance documents and templates developed by the Commission Services on the FAR can be found at:</v>
      </c>
      <c r="D43" s="399"/>
      <c r="E43" s="399"/>
      <c r="F43" s="399"/>
      <c r="G43" s="399"/>
      <c r="H43" s="399"/>
      <c r="I43" s="400"/>
      <c r="J43" s="58"/>
    </row>
    <row r="44" spans="1:10" ht="16.5" customHeight="1" x14ac:dyDescent="0.2">
      <c r="A44" s="166"/>
      <c r="B44" s="132"/>
      <c r="C44" s="410" t="str">
        <f>Translations!$B$31</f>
        <v>&lt;&lt; Link to be added when available &gt;&gt;</v>
      </c>
      <c r="D44" s="411"/>
      <c r="E44" s="411"/>
      <c r="F44" s="411"/>
      <c r="G44" s="411"/>
      <c r="H44" s="411"/>
      <c r="I44" s="400"/>
      <c r="J44" s="58"/>
    </row>
    <row r="45" spans="1:10" ht="10.5" customHeight="1" x14ac:dyDescent="0.2">
      <c r="A45" s="166"/>
      <c r="B45" s="132"/>
      <c r="C45" s="399"/>
      <c r="D45" s="399"/>
      <c r="E45" s="399"/>
      <c r="F45" s="399"/>
      <c r="G45" s="399"/>
      <c r="H45" s="399"/>
      <c r="I45" s="400"/>
      <c r="J45" s="58"/>
    </row>
    <row r="46" spans="1:10" x14ac:dyDescent="0.2">
      <c r="A46" s="166"/>
      <c r="B46" s="132">
        <v>12</v>
      </c>
      <c r="C46" s="399" t="str">
        <f>Translations!$B$32</f>
        <v>All guidance documents and templates developed by the Commission Services on the AVR can be found at:</v>
      </c>
      <c r="D46" s="399"/>
      <c r="E46" s="399"/>
      <c r="F46" s="399"/>
      <c r="G46" s="399"/>
      <c r="H46" s="399"/>
      <c r="I46" s="400"/>
      <c r="J46" s="58"/>
    </row>
    <row r="47" spans="1:10" ht="16.5" customHeight="1" thickBot="1" x14ac:dyDescent="0.25">
      <c r="A47" s="166"/>
      <c r="B47" s="132"/>
      <c r="C47" s="410" t="str">
        <f>Translations!$B$33</f>
        <v>https://ec.europa.eu/clima/policies/ets/monitoring_en#tab-0-1</v>
      </c>
      <c r="D47" s="411"/>
      <c r="E47" s="411"/>
      <c r="F47" s="411"/>
      <c r="G47" s="411"/>
      <c r="H47" s="411"/>
      <c r="I47" s="400"/>
      <c r="J47" s="58"/>
    </row>
    <row r="48" spans="1:10" ht="15.75" customHeight="1" x14ac:dyDescent="0.2">
      <c r="A48" s="166"/>
      <c r="B48" s="453"/>
      <c r="C48" s="426"/>
      <c r="D48" s="426"/>
      <c r="E48" s="426"/>
      <c r="F48" s="426"/>
      <c r="G48" s="426"/>
      <c r="H48" s="426"/>
      <c r="I48" s="426"/>
      <c r="J48" s="58"/>
    </row>
    <row r="49" spans="1:10" ht="26.25" customHeight="1" x14ac:dyDescent="0.2">
      <c r="A49" s="166"/>
      <c r="B49" s="454" t="str">
        <f>Translations!$B$34</f>
        <v>Information sources</v>
      </c>
      <c r="C49" s="440"/>
      <c r="D49" s="440"/>
      <c r="E49" s="440"/>
      <c r="F49" s="440"/>
      <c r="G49" s="440"/>
      <c r="H49" s="440"/>
      <c r="I49" s="440"/>
      <c r="J49" s="58"/>
    </row>
    <row r="50" spans="1:10" ht="18.75" customHeight="1" thickBot="1" x14ac:dyDescent="0.25">
      <c r="A50" s="166"/>
      <c r="B50" s="423" t="str">
        <f>Translations!$B$35</f>
        <v>EU Websites:</v>
      </c>
      <c r="C50" s="424"/>
      <c r="D50" s="424"/>
      <c r="E50" s="424"/>
      <c r="F50" s="424"/>
      <c r="G50" s="424"/>
      <c r="H50" s="424"/>
      <c r="I50" s="424"/>
      <c r="J50" s="58"/>
    </row>
    <row r="51" spans="1:10" ht="18.75" customHeight="1" x14ac:dyDescent="0.2">
      <c r="A51" s="166"/>
      <c r="B51" s="138" t="s">
        <v>101</v>
      </c>
      <c r="C51" s="449" t="str">
        <f>Translations!$B$36</f>
        <v>EU Legistlation:</v>
      </c>
      <c r="D51" s="449"/>
      <c r="E51" s="38" t="str">
        <f>Translations!$B$37</f>
        <v>http://eur-lex.europa.eu/en/index.htm</v>
      </c>
      <c r="F51" s="139"/>
      <c r="G51" s="139"/>
      <c r="H51" s="139"/>
      <c r="I51" s="140"/>
      <c r="J51" s="58"/>
    </row>
    <row r="52" spans="1:10" ht="18.75" customHeight="1" x14ac:dyDescent="0.2">
      <c r="A52" s="166"/>
      <c r="B52" s="141" t="s">
        <v>101</v>
      </c>
      <c r="C52" s="408" t="str">
        <f>Translations!$B$38</f>
        <v>EU ETS general:</v>
      </c>
      <c r="D52" s="450"/>
      <c r="E52" s="39" t="str">
        <f>Translations!$B$39</f>
        <v>http://ec.europa.eu/clima/policies/ets/index_en.htm</v>
      </c>
      <c r="F52" s="142"/>
      <c r="G52" s="142"/>
      <c r="H52" s="142"/>
      <c r="I52" s="143"/>
      <c r="J52" s="58"/>
    </row>
    <row r="53" spans="1:10" ht="18.75" customHeight="1" thickBot="1" x14ac:dyDescent="0.25">
      <c r="A53" s="166"/>
      <c r="B53" s="144" t="s">
        <v>101</v>
      </c>
      <c r="C53" s="451" t="str">
        <f>Translations!$B$40</f>
        <v xml:space="preserve">Monitoring and Reporting in the EU ETS: 
    </v>
      </c>
      <c r="D53" s="452"/>
      <c r="E53" s="40" t="str">
        <f>Translations!$B$33</f>
        <v>https://ec.europa.eu/clima/policies/ets/monitoring_en#tab-0-1</v>
      </c>
      <c r="F53" s="145"/>
      <c r="G53" s="145"/>
      <c r="H53" s="145"/>
      <c r="I53" s="146"/>
      <c r="J53" s="58"/>
    </row>
    <row r="54" spans="1:10" ht="18.75" customHeight="1" thickBot="1" x14ac:dyDescent="0.25">
      <c r="A54" s="166"/>
      <c r="B54" s="442" t="str">
        <f>Translations!$B$41</f>
        <v>Other websites:</v>
      </c>
      <c r="C54" s="443"/>
      <c r="D54" s="443"/>
      <c r="E54" s="443"/>
      <c r="F54" s="443"/>
      <c r="G54" s="443"/>
      <c r="H54" s="443"/>
      <c r="I54" s="443"/>
      <c r="J54" s="58"/>
    </row>
    <row r="55" spans="1:10" ht="18.75" customHeight="1" x14ac:dyDescent="0.2">
      <c r="A55" s="166"/>
      <c r="B55" s="147" t="s">
        <v>101</v>
      </c>
      <c r="C55" s="458" t="str">
        <f>Translations!$B$42</f>
        <v>http://www.varam.gov.lv/lat/darbibas_veidi/emisiju_tirdznieciba/emisiju_tirdzniecibu_periodi/?doc=25877</v>
      </c>
      <c r="D55" s="458"/>
      <c r="E55" s="426"/>
      <c r="F55" s="426"/>
      <c r="G55" s="426"/>
      <c r="H55" s="426"/>
      <c r="I55" s="459"/>
      <c r="J55" s="58"/>
    </row>
    <row r="56" spans="1:10" ht="18.75" customHeight="1" x14ac:dyDescent="0.2">
      <c r="A56" s="166"/>
      <c r="B56" s="148" t="s">
        <v>101</v>
      </c>
      <c r="C56" s="460"/>
      <c r="D56" s="460"/>
      <c r="E56" s="440"/>
      <c r="F56" s="440"/>
      <c r="G56" s="440"/>
      <c r="H56" s="440"/>
      <c r="I56" s="441"/>
      <c r="J56" s="58"/>
    </row>
    <row r="57" spans="1:10" ht="18.75" customHeight="1" thickBot="1" x14ac:dyDescent="0.25">
      <c r="A57" s="166"/>
      <c r="B57" s="149" t="s">
        <v>101</v>
      </c>
      <c r="C57" s="461"/>
      <c r="D57" s="462"/>
      <c r="E57" s="424"/>
      <c r="F57" s="424"/>
      <c r="G57" s="424"/>
      <c r="H57" s="424"/>
      <c r="I57" s="445"/>
      <c r="J57" s="58"/>
    </row>
    <row r="58" spans="1:10" ht="18.75" customHeight="1" thickBot="1" x14ac:dyDescent="0.25">
      <c r="A58" s="166"/>
      <c r="B58" s="442" t="str">
        <f>Translations!$B$43</f>
        <v>Helpdesk:</v>
      </c>
      <c r="C58" s="443"/>
      <c r="D58" s="443"/>
      <c r="E58" s="443"/>
      <c r="F58" s="443"/>
      <c r="G58" s="443"/>
      <c r="H58" s="443"/>
      <c r="I58" s="443"/>
      <c r="J58" s="58"/>
    </row>
    <row r="59" spans="1:10" ht="23.25" customHeight="1" thickBot="1" x14ac:dyDescent="0.25">
      <c r="A59" s="166"/>
      <c r="B59" s="455" t="str">
        <f>Translations!$B$44</f>
        <v>davids.zalans@varam.gov.lv; liza.leimane@varam.gov.lv</v>
      </c>
      <c r="C59" s="456"/>
      <c r="D59" s="456"/>
      <c r="E59" s="456"/>
      <c r="F59" s="456"/>
      <c r="G59" s="456"/>
      <c r="H59" s="456"/>
      <c r="I59" s="457"/>
      <c r="J59" s="58"/>
    </row>
    <row r="60" spans="1:10" x14ac:dyDescent="0.2">
      <c r="A60" s="166"/>
      <c r="B60" s="453"/>
      <c r="C60" s="426"/>
      <c r="D60" s="426"/>
      <c r="E60" s="426"/>
      <c r="F60" s="426"/>
      <c r="G60" s="426"/>
      <c r="H60" s="426"/>
      <c r="I60" s="426"/>
    </row>
    <row r="61" spans="1:10" ht="18.75" customHeight="1" thickBot="1" x14ac:dyDescent="0.25">
      <c r="A61" s="166"/>
      <c r="B61" s="423" t="str">
        <f>Translations!$B$45</f>
        <v>Member State-specific guidance is listed here:</v>
      </c>
      <c r="C61" s="424"/>
      <c r="D61" s="424"/>
      <c r="E61" s="424"/>
      <c r="F61" s="424"/>
      <c r="G61" s="424"/>
      <c r="H61" s="424"/>
      <c r="I61" s="424"/>
      <c r="J61" s="150"/>
    </row>
    <row r="62" spans="1:10" ht="12.75" customHeight="1" x14ac:dyDescent="0.2">
      <c r="A62" s="166"/>
      <c r="B62" s="446"/>
      <c r="C62" s="447"/>
      <c r="D62" s="447"/>
      <c r="E62" s="447"/>
      <c r="F62" s="447"/>
      <c r="G62" s="447"/>
      <c r="H62" s="447"/>
      <c r="I62" s="448"/>
      <c r="J62" s="53"/>
    </row>
    <row r="63" spans="1:10" ht="12.75" customHeight="1" x14ac:dyDescent="0.2">
      <c r="A63" s="166"/>
      <c r="B63" s="439"/>
      <c r="C63" s="440"/>
      <c r="D63" s="440"/>
      <c r="E63" s="440"/>
      <c r="F63" s="440"/>
      <c r="G63" s="440"/>
      <c r="H63" s="440"/>
      <c r="I63" s="441"/>
      <c r="J63" s="53"/>
    </row>
    <row r="64" spans="1:10" ht="12.75" customHeight="1" x14ac:dyDescent="0.2">
      <c r="A64" s="166"/>
      <c r="B64" s="439"/>
      <c r="C64" s="440"/>
      <c r="D64" s="440"/>
      <c r="E64" s="440"/>
      <c r="F64" s="440"/>
      <c r="G64" s="440"/>
      <c r="H64" s="440"/>
      <c r="I64" s="441"/>
      <c r="J64" s="53"/>
    </row>
    <row r="65" spans="1:10" ht="12.75" customHeight="1" x14ac:dyDescent="0.2">
      <c r="A65" s="166"/>
      <c r="B65" s="439"/>
      <c r="C65" s="440"/>
      <c r="D65" s="440"/>
      <c r="E65" s="440"/>
      <c r="F65" s="440"/>
      <c r="G65" s="440"/>
      <c r="H65" s="440"/>
      <c r="I65" s="441"/>
      <c r="J65" s="53"/>
    </row>
    <row r="66" spans="1:10" ht="12.75" customHeight="1" x14ac:dyDescent="0.2">
      <c r="A66" s="166"/>
      <c r="B66" s="439"/>
      <c r="C66" s="440"/>
      <c r="D66" s="440"/>
      <c r="E66" s="440"/>
      <c r="F66" s="440"/>
      <c r="G66" s="440"/>
      <c r="H66" s="440"/>
      <c r="I66" s="441"/>
      <c r="J66" s="53"/>
    </row>
    <row r="67" spans="1:10" ht="12.75" customHeight="1" x14ac:dyDescent="0.2">
      <c r="A67" s="166"/>
      <c r="B67" s="439"/>
      <c r="C67" s="440"/>
      <c r="D67" s="440"/>
      <c r="E67" s="440"/>
      <c r="F67" s="440"/>
      <c r="G67" s="440"/>
      <c r="H67" s="440"/>
      <c r="I67" s="441"/>
      <c r="J67" s="53"/>
    </row>
    <row r="68" spans="1:10" ht="12.75" customHeight="1" x14ac:dyDescent="0.2">
      <c r="A68" s="166"/>
      <c r="B68" s="439"/>
      <c r="C68" s="440"/>
      <c r="D68" s="440"/>
      <c r="E68" s="440"/>
      <c r="F68" s="440"/>
      <c r="G68" s="440"/>
      <c r="H68" s="440"/>
      <c r="I68" s="441"/>
      <c r="J68" s="53"/>
    </row>
    <row r="69" spans="1:10" ht="12.75" customHeight="1" x14ac:dyDescent="0.2">
      <c r="A69" s="166"/>
      <c r="B69" s="439"/>
      <c r="C69" s="440"/>
      <c r="D69" s="440"/>
      <c r="E69" s="440"/>
      <c r="F69" s="440"/>
      <c r="G69" s="440"/>
      <c r="H69" s="440"/>
      <c r="I69" s="441"/>
      <c r="J69" s="53"/>
    </row>
    <row r="70" spans="1:10" ht="12.75" customHeight="1" x14ac:dyDescent="0.2">
      <c r="A70" s="166"/>
      <c r="B70" s="439"/>
      <c r="C70" s="440"/>
      <c r="D70" s="440"/>
      <c r="E70" s="440"/>
      <c r="F70" s="440"/>
      <c r="G70" s="440"/>
      <c r="H70" s="440"/>
      <c r="I70" s="441"/>
      <c r="J70" s="53"/>
    </row>
    <row r="71" spans="1:10" ht="12.75" customHeight="1" thickBot="1" x14ac:dyDescent="0.25">
      <c r="A71" s="166"/>
      <c r="B71" s="444"/>
      <c r="C71" s="424"/>
      <c r="D71" s="424"/>
      <c r="E71" s="424"/>
      <c r="F71" s="424"/>
      <c r="G71" s="424"/>
      <c r="H71" s="424"/>
      <c r="I71" s="445"/>
      <c r="J71" s="53"/>
    </row>
    <row r="72" spans="1:10" ht="13.5" thickBot="1" x14ac:dyDescent="0.25">
      <c r="A72" s="166"/>
      <c r="B72" s="442"/>
      <c r="C72" s="443"/>
      <c r="D72" s="443"/>
      <c r="E72" s="443"/>
      <c r="F72" s="443"/>
      <c r="G72" s="443"/>
      <c r="H72" s="443"/>
      <c r="I72" s="443"/>
    </row>
    <row r="73" spans="1:10" s="19" customFormat="1" x14ac:dyDescent="0.2">
      <c r="A73" s="167"/>
      <c r="B73" s="436" t="str">
        <f>Translations!$B$46</f>
        <v>Language version:</v>
      </c>
      <c r="C73" s="437"/>
      <c r="D73" s="437"/>
      <c r="E73" s="438"/>
      <c r="F73" s="430" t="str">
        <f>VersionDocumentation!B5</f>
        <v>English</v>
      </c>
      <c r="G73" s="431"/>
      <c r="H73" s="431"/>
      <c r="I73" s="432"/>
      <c r="J73" s="37"/>
    </row>
    <row r="74" spans="1:10" s="19" customFormat="1" ht="13.5" thickBot="1" x14ac:dyDescent="0.25">
      <c r="A74" s="167"/>
      <c r="B74" s="427" t="str">
        <f>Translations!$B$47</f>
        <v>Reference filename:</v>
      </c>
      <c r="C74" s="428"/>
      <c r="D74" s="428"/>
      <c r="E74" s="429"/>
      <c r="F74" s="433" t="str">
        <f>VersionDocumentation!C3</f>
        <v>VR P4 FAR_COM_en_270219.xls</v>
      </c>
      <c r="G74" s="434"/>
      <c r="H74" s="434"/>
      <c r="I74" s="435"/>
      <c r="J74" s="37"/>
    </row>
    <row r="75" spans="1:10" x14ac:dyDescent="0.2">
      <c r="A75" s="127"/>
      <c r="B75" s="171"/>
      <c r="C75" s="170"/>
      <c r="D75" s="170"/>
      <c r="E75" s="170"/>
      <c r="F75" s="170"/>
      <c r="G75" s="170"/>
      <c r="H75" s="170"/>
      <c r="I75" s="170"/>
    </row>
  </sheetData>
  <sheetProtection sheet="1" objects="1" scenarios="1" formatCells="0" formatColumns="0" formatRows="0"/>
  <customSheetViews>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66">
    <mergeCell ref="C21:I21"/>
    <mergeCell ref="C23:I23"/>
    <mergeCell ref="C26:I26"/>
    <mergeCell ref="C28:I28"/>
    <mergeCell ref="B7:I7"/>
    <mergeCell ref="C18:I18"/>
    <mergeCell ref="C19:I19"/>
    <mergeCell ref="C39:I39"/>
    <mergeCell ref="C34:I34"/>
    <mergeCell ref="C25:I25"/>
    <mergeCell ref="C45:I45"/>
    <mergeCell ref="C36:I36"/>
    <mergeCell ref="C37:I37"/>
    <mergeCell ref="C44:I44"/>
    <mergeCell ref="C42:I42"/>
    <mergeCell ref="C43:I43"/>
    <mergeCell ref="C33:I33"/>
    <mergeCell ref="C31:I31"/>
    <mergeCell ref="C41:I41"/>
    <mergeCell ref="B62:I62"/>
    <mergeCell ref="C51:D51"/>
    <mergeCell ref="C52:D52"/>
    <mergeCell ref="C53:D53"/>
    <mergeCell ref="B48:I48"/>
    <mergeCell ref="B49:I49"/>
    <mergeCell ref="B50:I50"/>
    <mergeCell ref="B59:I59"/>
    <mergeCell ref="B54:I54"/>
    <mergeCell ref="B61:I61"/>
    <mergeCell ref="B60:I60"/>
    <mergeCell ref="B58:I58"/>
    <mergeCell ref="C55:I55"/>
    <mergeCell ref="C56:I56"/>
    <mergeCell ref="C57:I57"/>
    <mergeCell ref="B74:E74"/>
    <mergeCell ref="F73:I73"/>
    <mergeCell ref="F74:I74"/>
    <mergeCell ref="C47:I47"/>
    <mergeCell ref="C46:I46"/>
    <mergeCell ref="B73:E73"/>
    <mergeCell ref="B64:I64"/>
    <mergeCell ref="B72:I72"/>
    <mergeCell ref="B63:I63"/>
    <mergeCell ref="B70:I70"/>
    <mergeCell ref="B71:I71"/>
    <mergeCell ref="B65:I65"/>
    <mergeCell ref="B66:I66"/>
    <mergeCell ref="B67:I67"/>
    <mergeCell ref="B68:I68"/>
    <mergeCell ref="B69:I69"/>
    <mergeCell ref="B1:I1"/>
    <mergeCell ref="C30:I30"/>
    <mergeCell ref="B4:I4"/>
    <mergeCell ref="B8:I8"/>
    <mergeCell ref="B10:I10"/>
    <mergeCell ref="C15:I15"/>
    <mergeCell ref="C16:I16"/>
    <mergeCell ref="C22:I22"/>
    <mergeCell ref="B6:I6"/>
    <mergeCell ref="B2:I2"/>
    <mergeCell ref="C27:I27"/>
    <mergeCell ref="B5:I5"/>
    <mergeCell ref="C14:I14"/>
    <mergeCell ref="B3:I3"/>
    <mergeCell ref="B9:I9"/>
    <mergeCell ref="B11:I11"/>
  </mergeCells>
  <phoneticPr fontId="0" type="noConversion"/>
  <hyperlinks>
    <hyperlink ref="E51" r:id="rId1" display="http://eur-lex.europa.eu/en/index.htm"/>
    <hyperlink ref="E52" r:id="rId2" display="http://ec.europa.eu/clima/policies/ets/index_en.htm"/>
    <hyperlink ref="B10" location="'READ ME How to use this file'!A1" display="Go to 'How to use this file'"/>
    <hyperlink ref="E53" r:id="rId3" display="http://ec.europa.eu/clima/policies/ets/monitoring/index_en.htm "/>
    <hyperlink ref="C16" r:id="rId4" display="http://eur-lex.europa.eu/LexUriServ/LexUriServ.do?uri=CONSLEG:2003L0087:20090625:EN:PDF "/>
    <hyperlink ref="C47" r:id="rId5" display="http://ec.europa.eu/clima/policies/ets/monitoring/index_en.htm "/>
    <hyperlink ref="C23" r:id="rId6" display="http://eur-lex.europa.eu/LexUriServ/LexUriServ.do?uri=OJ:L:2012:181:0001:0029:EN:PDF  "/>
    <hyperlink ref="C16:I16" r:id="rId7" display="https://eur-lex.europa.eu/eli/dir/2003/87/2018-04-08"/>
    <hyperlink ref="C23:I23" r:id="rId8" display="https://eur-lex.europa.eu/legal-content/EN/TXT/?uri=CELEX:32018R2067"/>
    <hyperlink ref="C19" r:id="rId9" display="http://ec.europa.eu/transparency/regdoc/rep/3/2018/EN/C-2018-8664-F1-EN-MAIN-PART-1.PDF"/>
    <hyperlink ref="C19:I19" r:id="rId10" display="http://data.europa.eu/eli/reg_del/2019/331/oj"/>
    <hyperlink ref="C47:I47" r:id="rId11" location="tab-0-1" display="https://ec.europa.eu/clima/policies/ets/monitoring_en - tab-0-1"/>
  </hyperlinks>
  <pageMargins left="0.74803149606299213" right="0.74803149606299213" top="0.94488188976377963" bottom="0.78740157480314965" header="0.23622047244094491" footer="0.47244094488188981"/>
  <pageSetup paperSize="9" scale="79" fitToHeight="2" orientation="portrait" r:id="rId12"/>
  <headerFooter alignWithMargins="0">
    <oddFooter>&amp;L&amp;F/
&amp;A&amp;C&amp;P/&amp;N&amp;RPrinted : &amp;D/&amp;T</oddFooter>
  </headerFooter>
  <rowBreaks count="1" manualBreakCount="1">
    <brk id="47" min="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0000"/>
  </sheetPr>
  <dimension ref="A1:C362"/>
  <sheetViews>
    <sheetView zoomScale="115" zoomScaleNormal="115" workbookViewId="0">
      <pane xSplit="1" ySplit="1" topLeftCell="B30" activePane="bottomRight" state="frozen"/>
      <selection pane="topRight" activeCell="B1" sqref="B1"/>
      <selection pane="bottomLeft" activeCell="A2" sqref="A2"/>
      <selection pane="bottomRight" activeCell="B45" sqref="B45"/>
    </sheetView>
  </sheetViews>
  <sheetFormatPr defaultColWidth="9.140625" defaultRowHeight="12.75" x14ac:dyDescent="0.2"/>
  <cols>
    <col min="1" max="1" width="8.28515625" style="60" bestFit="1" customWidth="1"/>
    <col min="2" max="2" width="70.7109375" style="199" customWidth="1"/>
    <col min="3" max="3" width="70.7109375" style="60" customWidth="1"/>
    <col min="4" max="16384" width="9.140625" style="60"/>
  </cols>
  <sheetData>
    <row r="1" spans="1:3" ht="15" x14ac:dyDescent="0.2">
      <c r="A1" s="164" t="s">
        <v>107</v>
      </c>
      <c r="B1" s="344" t="s">
        <v>324</v>
      </c>
      <c r="C1" s="157" t="s">
        <v>325</v>
      </c>
    </row>
    <row r="2" spans="1:3" ht="15.75" x14ac:dyDescent="0.2">
      <c r="A2" s="343">
        <v>1</v>
      </c>
      <c r="B2" s="246" t="s">
        <v>94</v>
      </c>
    </row>
    <row r="3" spans="1:3" ht="39" thickBot="1" x14ac:dyDescent="0.25">
      <c r="A3" s="343">
        <v>2</v>
      </c>
      <c r="B3" s="247" t="s">
        <v>505</v>
      </c>
    </row>
    <row r="4" spans="1:3" x14ac:dyDescent="0.2">
      <c r="A4" s="343">
        <v>3</v>
      </c>
      <c r="B4" s="345" t="s">
        <v>315</v>
      </c>
    </row>
    <row r="5" spans="1:3" ht="25.5" x14ac:dyDescent="0.2">
      <c r="A5" s="343">
        <v>4</v>
      </c>
      <c r="B5" s="348" t="s">
        <v>313</v>
      </c>
    </row>
    <row r="6" spans="1:3" ht="51" x14ac:dyDescent="0.2">
      <c r="A6" s="343">
        <v>5</v>
      </c>
      <c r="B6" s="348" t="s">
        <v>354</v>
      </c>
    </row>
    <row r="7" spans="1:3" ht="38.25" x14ac:dyDescent="0.2">
      <c r="A7" s="343">
        <v>6</v>
      </c>
      <c r="B7" s="348" t="s">
        <v>314</v>
      </c>
    </row>
    <row r="8" spans="1:3" ht="39" thickBot="1" x14ac:dyDescent="0.25">
      <c r="A8" s="343">
        <v>7</v>
      </c>
      <c r="B8" s="346" t="s">
        <v>316</v>
      </c>
    </row>
    <row r="9" spans="1:3" ht="13.5" thickBot="1" x14ac:dyDescent="0.25">
      <c r="A9" s="343">
        <v>8</v>
      </c>
      <c r="B9" s="375" t="s">
        <v>92</v>
      </c>
    </row>
    <row r="10" spans="1:3" ht="15" x14ac:dyDescent="0.2">
      <c r="A10" s="343">
        <v>9</v>
      </c>
      <c r="B10" s="376" t="s">
        <v>84</v>
      </c>
    </row>
    <row r="11" spans="1:3" ht="63.75" x14ac:dyDescent="0.2">
      <c r="A11" s="343">
        <v>10</v>
      </c>
      <c r="B11" s="347" t="s">
        <v>458</v>
      </c>
    </row>
    <row r="12" spans="1:3" x14ac:dyDescent="0.2">
      <c r="A12" s="343">
        <v>11</v>
      </c>
      <c r="B12" s="347" t="s">
        <v>311</v>
      </c>
    </row>
    <row r="13" spans="1:3" x14ac:dyDescent="0.2">
      <c r="A13" s="343">
        <v>12</v>
      </c>
      <c r="B13" s="375" t="s">
        <v>535</v>
      </c>
    </row>
    <row r="14" spans="1:3" ht="89.25" x14ac:dyDescent="0.2">
      <c r="A14" s="343">
        <v>13</v>
      </c>
      <c r="B14" s="347" t="s">
        <v>591</v>
      </c>
    </row>
    <row r="15" spans="1:3" x14ac:dyDescent="0.2">
      <c r="A15" s="343">
        <v>14</v>
      </c>
      <c r="B15" s="375" t="s">
        <v>592</v>
      </c>
    </row>
    <row r="16" spans="1:3" ht="51" x14ac:dyDescent="0.2">
      <c r="A16" s="343">
        <v>15</v>
      </c>
      <c r="B16" s="347" t="s">
        <v>452</v>
      </c>
    </row>
    <row r="17" spans="1:2" x14ac:dyDescent="0.2">
      <c r="A17" s="343">
        <v>16</v>
      </c>
      <c r="B17" s="347" t="s">
        <v>312</v>
      </c>
    </row>
    <row r="18" spans="1:2" x14ac:dyDescent="0.2">
      <c r="A18" s="343">
        <v>17</v>
      </c>
      <c r="B18" s="375" t="s">
        <v>536</v>
      </c>
    </row>
    <row r="19" spans="1:2" ht="25.5" x14ac:dyDescent="0.2">
      <c r="A19" s="343">
        <v>18</v>
      </c>
      <c r="B19" s="347" t="s">
        <v>453</v>
      </c>
    </row>
    <row r="20" spans="1:2" ht="102" x14ac:dyDescent="0.2">
      <c r="A20" s="343">
        <v>19</v>
      </c>
      <c r="B20" s="377" t="s">
        <v>459</v>
      </c>
    </row>
    <row r="21" spans="1:2" ht="51" x14ac:dyDescent="0.2">
      <c r="A21" s="343">
        <v>20</v>
      </c>
      <c r="B21" s="347" t="s">
        <v>454</v>
      </c>
    </row>
    <row r="22" spans="1:2" ht="25.5" x14ac:dyDescent="0.2">
      <c r="A22" s="343">
        <v>21</v>
      </c>
      <c r="B22" s="347" t="s">
        <v>561</v>
      </c>
    </row>
    <row r="23" spans="1:2" ht="51" x14ac:dyDescent="0.2">
      <c r="A23" s="343">
        <v>22</v>
      </c>
      <c r="B23" s="377" t="s">
        <v>460</v>
      </c>
    </row>
    <row r="24" spans="1:2" x14ac:dyDescent="0.2">
      <c r="A24" s="343">
        <v>23</v>
      </c>
      <c r="B24" s="347" t="s">
        <v>562</v>
      </c>
    </row>
    <row r="25" spans="1:2" ht="38.25" x14ac:dyDescent="0.2">
      <c r="A25" s="343">
        <v>24</v>
      </c>
      <c r="B25" s="377" t="s">
        <v>461</v>
      </c>
    </row>
    <row r="26" spans="1:2" ht="102" x14ac:dyDescent="0.2">
      <c r="A26" s="343">
        <v>25</v>
      </c>
      <c r="B26" s="347" t="s">
        <v>506</v>
      </c>
    </row>
    <row r="27" spans="1:2" ht="60.75" x14ac:dyDescent="0.2">
      <c r="A27" s="343">
        <v>26</v>
      </c>
      <c r="B27" s="355" t="s">
        <v>593</v>
      </c>
    </row>
    <row r="28" spans="1:2" ht="63.75" x14ac:dyDescent="0.2">
      <c r="A28" s="343">
        <v>27</v>
      </c>
      <c r="B28" s="347" t="s">
        <v>455</v>
      </c>
    </row>
    <row r="29" spans="1:2" ht="51" x14ac:dyDescent="0.2">
      <c r="A29" s="343">
        <v>28</v>
      </c>
      <c r="B29" s="347" t="s">
        <v>462</v>
      </c>
    </row>
    <row r="30" spans="1:2" ht="25.5" x14ac:dyDescent="0.2">
      <c r="A30" s="343">
        <v>29</v>
      </c>
      <c r="B30" s="347" t="s">
        <v>537</v>
      </c>
    </row>
    <row r="31" spans="1:2" x14ac:dyDescent="0.2">
      <c r="A31" s="343">
        <v>30</v>
      </c>
      <c r="B31" s="248" t="s">
        <v>538</v>
      </c>
    </row>
    <row r="32" spans="1:2" ht="25.5" x14ac:dyDescent="0.2">
      <c r="A32" s="343">
        <v>31</v>
      </c>
      <c r="B32" s="347" t="s">
        <v>323</v>
      </c>
    </row>
    <row r="33" spans="1:2" x14ac:dyDescent="0.2">
      <c r="A33" s="343">
        <v>32</v>
      </c>
      <c r="B33" s="375" t="s">
        <v>456</v>
      </c>
    </row>
    <row r="34" spans="1:2" ht="15" x14ac:dyDescent="0.2">
      <c r="A34" s="343">
        <v>33</v>
      </c>
      <c r="B34" s="353" t="s">
        <v>85</v>
      </c>
    </row>
    <row r="35" spans="1:2" ht="13.5" thickBot="1" x14ac:dyDescent="0.25">
      <c r="A35" s="343">
        <v>34</v>
      </c>
      <c r="B35" s="349" t="s">
        <v>86</v>
      </c>
    </row>
    <row r="36" spans="1:2" x14ac:dyDescent="0.2">
      <c r="A36" s="343">
        <v>35</v>
      </c>
      <c r="B36" s="351" t="s">
        <v>99</v>
      </c>
    </row>
    <row r="37" spans="1:2" x14ac:dyDescent="0.2">
      <c r="A37" s="343">
        <v>36</v>
      </c>
      <c r="B37" s="375" t="s">
        <v>100</v>
      </c>
    </row>
    <row r="38" spans="1:2" x14ac:dyDescent="0.2">
      <c r="A38" s="343">
        <v>37</v>
      </c>
      <c r="B38" s="347" t="s">
        <v>87</v>
      </c>
    </row>
    <row r="39" spans="1:2" x14ac:dyDescent="0.2">
      <c r="A39" s="343">
        <v>38</v>
      </c>
      <c r="B39" s="375" t="s">
        <v>88</v>
      </c>
    </row>
    <row r="40" spans="1:2" ht="26.25" thickBot="1" x14ac:dyDescent="0.25">
      <c r="A40" s="343">
        <v>39</v>
      </c>
      <c r="B40" s="352" t="s">
        <v>98</v>
      </c>
    </row>
    <row r="41" spans="1:2" ht="13.5" thickBot="1" x14ac:dyDescent="0.25">
      <c r="A41" s="343">
        <v>40</v>
      </c>
      <c r="B41" s="350" t="s">
        <v>96</v>
      </c>
    </row>
    <row r="42" spans="1:2" ht="26.25" thickBot="1" x14ac:dyDescent="0.25">
      <c r="A42" s="343">
        <v>41</v>
      </c>
      <c r="B42" s="396" t="s">
        <v>604</v>
      </c>
    </row>
    <row r="43" spans="1:2" ht="13.5" thickBot="1" x14ac:dyDescent="0.25">
      <c r="A43" s="343">
        <v>42</v>
      </c>
      <c r="B43" s="350" t="s">
        <v>97</v>
      </c>
    </row>
    <row r="44" spans="1:2" ht="13.5" thickBot="1" x14ac:dyDescent="0.25">
      <c r="A44" s="343">
        <v>43</v>
      </c>
      <c r="B44" s="354" t="s">
        <v>603</v>
      </c>
    </row>
    <row r="45" spans="1:2" ht="13.5" thickBot="1" x14ac:dyDescent="0.25">
      <c r="A45" s="343">
        <v>44</v>
      </c>
      <c r="B45" s="349" t="s">
        <v>90</v>
      </c>
    </row>
    <row r="46" spans="1:2" x14ac:dyDescent="0.2">
      <c r="A46" s="343">
        <v>45</v>
      </c>
      <c r="B46" s="378" t="s">
        <v>322</v>
      </c>
    </row>
    <row r="47" spans="1:2" ht="13.5" thickBot="1" x14ac:dyDescent="0.25">
      <c r="A47" s="343">
        <v>46</v>
      </c>
      <c r="B47" s="379" t="s">
        <v>321</v>
      </c>
    </row>
    <row r="48" spans="1:2" ht="15.75" x14ac:dyDescent="0.2">
      <c r="A48" s="343">
        <v>47</v>
      </c>
      <c r="B48" s="380" t="s">
        <v>89</v>
      </c>
    </row>
    <row r="49" spans="1:2" ht="25.5" x14ac:dyDescent="0.2">
      <c r="A49" s="343">
        <v>48</v>
      </c>
      <c r="B49" s="359" t="s">
        <v>355</v>
      </c>
    </row>
    <row r="50" spans="1:2" ht="13.5" thickBot="1" x14ac:dyDescent="0.25">
      <c r="A50" s="343">
        <v>49</v>
      </c>
      <c r="B50" s="375" t="s">
        <v>161</v>
      </c>
    </row>
    <row r="51" spans="1:2" ht="25.5" x14ac:dyDescent="0.2">
      <c r="A51" s="343">
        <v>50</v>
      </c>
      <c r="B51" s="361" t="s">
        <v>406</v>
      </c>
    </row>
    <row r="52" spans="1:2" x14ac:dyDescent="0.2">
      <c r="A52" s="343">
        <v>51</v>
      </c>
      <c r="B52" s="375" t="s">
        <v>9</v>
      </c>
    </row>
    <row r="53" spans="1:2" ht="38.25" x14ac:dyDescent="0.2">
      <c r="A53" s="343">
        <v>52</v>
      </c>
      <c r="B53" s="363" t="s">
        <v>69</v>
      </c>
    </row>
    <row r="54" spans="1:2" x14ac:dyDescent="0.2">
      <c r="A54" s="343">
        <v>53</v>
      </c>
      <c r="B54" s="375" t="s">
        <v>10</v>
      </c>
    </row>
    <row r="55" spans="1:2" ht="51" x14ac:dyDescent="0.2">
      <c r="A55" s="343">
        <v>54</v>
      </c>
      <c r="B55" s="363" t="s">
        <v>407</v>
      </c>
    </row>
    <row r="56" spans="1:2" x14ac:dyDescent="0.2">
      <c r="A56" s="343">
        <v>55</v>
      </c>
      <c r="B56" s="375" t="s">
        <v>93</v>
      </c>
    </row>
    <row r="57" spans="1:2" ht="39" thickBot="1" x14ac:dyDescent="0.25">
      <c r="A57" s="343">
        <v>56</v>
      </c>
      <c r="B57" s="365" t="s">
        <v>408</v>
      </c>
    </row>
    <row r="58" spans="1:2" ht="13.5" thickBot="1" x14ac:dyDescent="0.25">
      <c r="A58" s="343">
        <v>57</v>
      </c>
      <c r="B58" s="381" t="s">
        <v>91</v>
      </c>
    </row>
    <row r="59" spans="1:2" ht="76.5" x14ac:dyDescent="0.2">
      <c r="A59" s="343">
        <v>58</v>
      </c>
      <c r="B59" s="360" t="s">
        <v>53</v>
      </c>
    </row>
    <row r="60" spans="1:2" ht="25.5" x14ac:dyDescent="0.2">
      <c r="A60" s="343">
        <v>59</v>
      </c>
      <c r="B60" s="362" t="s">
        <v>158</v>
      </c>
    </row>
    <row r="61" spans="1:2" ht="51.75" thickBot="1" x14ac:dyDescent="0.25">
      <c r="A61" s="343">
        <v>60</v>
      </c>
      <c r="B61" s="364" t="s">
        <v>534</v>
      </c>
    </row>
    <row r="62" spans="1:2" ht="25.5" x14ac:dyDescent="0.2">
      <c r="A62" s="343">
        <v>61</v>
      </c>
      <c r="B62" s="356" t="s">
        <v>585</v>
      </c>
    </row>
    <row r="63" spans="1:2" ht="25.5" x14ac:dyDescent="0.2">
      <c r="A63" s="343">
        <v>62</v>
      </c>
      <c r="B63" s="357" t="s">
        <v>586</v>
      </c>
    </row>
    <row r="64" spans="1:2" ht="51" x14ac:dyDescent="0.2">
      <c r="A64" s="343">
        <v>63</v>
      </c>
      <c r="B64" s="357" t="s">
        <v>587</v>
      </c>
    </row>
    <row r="65" spans="1:2" ht="51" x14ac:dyDescent="0.2">
      <c r="A65" s="343">
        <v>64</v>
      </c>
      <c r="B65" s="357" t="s">
        <v>588</v>
      </c>
    </row>
    <row r="66" spans="1:2" ht="26.25" thickBot="1" x14ac:dyDescent="0.25">
      <c r="A66" s="343">
        <v>65</v>
      </c>
      <c r="B66" s="358" t="s">
        <v>589</v>
      </c>
    </row>
    <row r="67" spans="1:2" x14ac:dyDescent="0.2">
      <c r="A67" s="343">
        <v>66</v>
      </c>
      <c r="B67" s="100" t="s">
        <v>584</v>
      </c>
    </row>
    <row r="68" spans="1:2" x14ac:dyDescent="0.2">
      <c r="A68" s="343">
        <v>67</v>
      </c>
      <c r="B68" s="249" t="s">
        <v>121</v>
      </c>
    </row>
    <row r="69" spans="1:2" ht="38.25" x14ac:dyDescent="0.2">
      <c r="A69" s="343">
        <v>68</v>
      </c>
      <c r="B69" s="373" t="s">
        <v>405</v>
      </c>
    </row>
    <row r="70" spans="1:2" ht="63.75" x14ac:dyDescent="0.2">
      <c r="A70" s="343">
        <v>69</v>
      </c>
      <c r="B70" s="250" t="s">
        <v>122</v>
      </c>
    </row>
    <row r="71" spans="1:2" ht="13.5" thickBot="1" x14ac:dyDescent="0.25">
      <c r="A71" s="343">
        <v>70</v>
      </c>
      <c r="B71" s="373" t="s">
        <v>356</v>
      </c>
    </row>
    <row r="72" spans="1:2" ht="13.5" thickBot="1" x14ac:dyDescent="0.25">
      <c r="A72" s="343">
        <v>71</v>
      </c>
      <c r="B72" s="251" t="s">
        <v>3</v>
      </c>
    </row>
    <row r="73" spans="1:2" x14ac:dyDescent="0.2">
      <c r="A73" s="343">
        <v>72</v>
      </c>
      <c r="B73" s="252" t="s">
        <v>65</v>
      </c>
    </row>
    <row r="74" spans="1:2" x14ac:dyDescent="0.2">
      <c r="A74" s="343">
        <v>73</v>
      </c>
      <c r="B74" s="253" t="s">
        <v>71</v>
      </c>
    </row>
    <row r="75" spans="1:2" x14ac:dyDescent="0.2">
      <c r="A75" s="343">
        <v>74</v>
      </c>
      <c r="B75" s="253" t="s">
        <v>4</v>
      </c>
    </row>
    <row r="76" spans="1:2" x14ac:dyDescent="0.2">
      <c r="A76" s="343">
        <v>75</v>
      </c>
      <c r="B76" s="253" t="s">
        <v>125</v>
      </c>
    </row>
    <row r="77" spans="1:2" x14ac:dyDescent="0.2">
      <c r="A77" s="343">
        <v>76</v>
      </c>
      <c r="B77" s="253" t="s">
        <v>14</v>
      </c>
    </row>
    <row r="78" spans="1:2" x14ac:dyDescent="0.2">
      <c r="A78" s="343">
        <v>77</v>
      </c>
      <c r="B78" s="253" t="s">
        <v>357</v>
      </c>
    </row>
    <row r="79" spans="1:2" x14ac:dyDescent="0.2">
      <c r="A79" s="343">
        <v>78</v>
      </c>
      <c r="B79" s="253" t="s">
        <v>358</v>
      </c>
    </row>
    <row r="80" spans="1:2" ht="89.25" x14ac:dyDescent="0.2">
      <c r="A80" s="343">
        <v>79</v>
      </c>
      <c r="B80" s="371" t="s">
        <v>575</v>
      </c>
    </row>
    <row r="81" spans="1:2" ht="25.5" x14ac:dyDescent="0.2">
      <c r="A81" s="343">
        <v>80</v>
      </c>
      <c r="B81" s="253" t="s">
        <v>359</v>
      </c>
    </row>
    <row r="82" spans="1:2" ht="38.25" x14ac:dyDescent="0.2">
      <c r="A82" s="343">
        <v>81</v>
      </c>
      <c r="B82" s="371" t="s">
        <v>402</v>
      </c>
    </row>
    <row r="83" spans="1:2" x14ac:dyDescent="0.2">
      <c r="A83" s="343">
        <v>82</v>
      </c>
      <c r="B83" s="253" t="s">
        <v>74</v>
      </c>
    </row>
    <row r="84" spans="1:2" ht="38.25" x14ac:dyDescent="0.2">
      <c r="A84" s="343">
        <v>83</v>
      </c>
      <c r="B84" s="371" t="s">
        <v>563</v>
      </c>
    </row>
    <row r="85" spans="1:2" x14ac:dyDescent="0.2">
      <c r="A85" s="343">
        <v>84</v>
      </c>
      <c r="B85" s="253" t="s">
        <v>502</v>
      </c>
    </row>
    <row r="86" spans="1:2" x14ac:dyDescent="0.2">
      <c r="A86" s="343">
        <v>85</v>
      </c>
      <c r="B86" s="371" t="s">
        <v>366</v>
      </c>
    </row>
    <row r="87" spans="1:2" ht="13.5" thickBot="1" x14ac:dyDescent="0.25">
      <c r="A87" s="343">
        <v>86</v>
      </c>
      <c r="B87" s="254" t="s">
        <v>580</v>
      </c>
    </row>
    <row r="88" spans="1:2" x14ac:dyDescent="0.2">
      <c r="A88" s="343">
        <v>87</v>
      </c>
      <c r="B88" s="112" t="s">
        <v>581</v>
      </c>
    </row>
    <row r="89" spans="1:2" ht="13.5" thickBot="1" x14ac:dyDescent="0.25">
      <c r="A89" s="343">
        <v>88</v>
      </c>
      <c r="B89" s="106" t="s">
        <v>579</v>
      </c>
    </row>
    <row r="90" spans="1:2" ht="13.5" thickBot="1" x14ac:dyDescent="0.25">
      <c r="A90" s="343">
        <v>89</v>
      </c>
      <c r="B90" s="112" t="s">
        <v>582</v>
      </c>
    </row>
    <row r="91" spans="1:2" x14ac:dyDescent="0.2">
      <c r="A91" s="343">
        <v>90</v>
      </c>
      <c r="B91" s="243" t="s">
        <v>396</v>
      </c>
    </row>
    <row r="92" spans="1:2" x14ac:dyDescent="0.2">
      <c r="A92" s="343">
        <v>91</v>
      </c>
      <c r="B92" s="253" t="s">
        <v>66</v>
      </c>
    </row>
    <row r="93" spans="1:2" ht="25.5" x14ac:dyDescent="0.2">
      <c r="A93" s="343">
        <v>92</v>
      </c>
      <c r="B93" s="371" t="s">
        <v>511</v>
      </c>
    </row>
    <row r="94" spans="1:2" x14ac:dyDescent="0.2">
      <c r="A94" s="343">
        <v>93</v>
      </c>
      <c r="B94" s="367" t="s">
        <v>361</v>
      </c>
    </row>
    <row r="95" spans="1:2" ht="25.5" x14ac:dyDescent="0.2">
      <c r="A95" s="343">
        <v>94</v>
      </c>
      <c r="B95" s="368" t="s">
        <v>583</v>
      </c>
    </row>
    <row r="96" spans="1:2" x14ac:dyDescent="0.2">
      <c r="A96" s="343">
        <v>95</v>
      </c>
      <c r="B96" s="253" t="s">
        <v>362</v>
      </c>
    </row>
    <row r="97" spans="1:3" ht="38.25" x14ac:dyDescent="0.2">
      <c r="A97" s="343">
        <v>96</v>
      </c>
      <c r="B97" s="371" t="s">
        <v>512</v>
      </c>
    </row>
    <row r="98" spans="1:3" x14ac:dyDescent="0.2">
      <c r="A98" s="343">
        <v>97</v>
      </c>
      <c r="B98" s="253" t="s">
        <v>75</v>
      </c>
    </row>
    <row r="99" spans="1:3" ht="38.25" x14ac:dyDescent="0.2">
      <c r="A99" s="343">
        <v>98</v>
      </c>
      <c r="B99" s="371" t="s">
        <v>513</v>
      </c>
    </row>
    <row r="100" spans="1:3" x14ac:dyDescent="0.2">
      <c r="A100" s="343">
        <v>99</v>
      </c>
      <c r="B100" s="253" t="s">
        <v>363</v>
      </c>
    </row>
    <row r="101" spans="1:3" ht="38.25" x14ac:dyDescent="0.2">
      <c r="A101" s="343">
        <v>100</v>
      </c>
      <c r="B101" s="113" t="s">
        <v>501</v>
      </c>
    </row>
    <row r="102" spans="1:3" ht="26.25" thickBot="1" x14ac:dyDescent="0.25">
      <c r="A102" s="343">
        <v>101</v>
      </c>
      <c r="B102" s="254" t="s">
        <v>360</v>
      </c>
    </row>
    <row r="103" spans="1:3" ht="39" thickBot="1" x14ac:dyDescent="0.25">
      <c r="A103" s="343">
        <v>102</v>
      </c>
      <c r="B103" s="371" t="s">
        <v>404</v>
      </c>
    </row>
    <row r="104" spans="1:3" ht="13.5" thickBot="1" x14ac:dyDescent="0.25">
      <c r="A104" s="343">
        <v>103</v>
      </c>
      <c r="B104" s="243" t="s">
        <v>364</v>
      </c>
    </row>
    <row r="105" spans="1:3" ht="25.5" x14ac:dyDescent="0.25">
      <c r="A105" s="343">
        <v>104</v>
      </c>
      <c r="B105" s="252" t="s">
        <v>578</v>
      </c>
      <c r="C105" s="340"/>
    </row>
    <row r="106" spans="1:3" ht="25.5" x14ac:dyDescent="0.2">
      <c r="A106" s="343">
        <v>105</v>
      </c>
      <c r="B106" s="371" t="s">
        <v>507</v>
      </c>
    </row>
    <row r="107" spans="1:3" x14ac:dyDescent="0.2">
      <c r="A107" s="343">
        <v>106</v>
      </c>
      <c r="B107" s="253" t="s">
        <v>0</v>
      </c>
    </row>
    <row r="108" spans="1:3" ht="76.5" x14ac:dyDescent="0.2">
      <c r="A108" s="343">
        <v>107</v>
      </c>
      <c r="B108" s="371" t="s">
        <v>500</v>
      </c>
    </row>
    <row r="109" spans="1:3" x14ac:dyDescent="0.2">
      <c r="A109" s="343">
        <v>108</v>
      </c>
      <c r="B109" s="253" t="s">
        <v>365</v>
      </c>
    </row>
    <row r="110" spans="1:3" ht="25.5" x14ac:dyDescent="0.2">
      <c r="A110" s="343">
        <v>109</v>
      </c>
      <c r="B110" s="255" t="s">
        <v>499</v>
      </c>
    </row>
    <row r="111" spans="1:3" x14ac:dyDescent="0.2">
      <c r="A111" s="343">
        <v>110</v>
      </c>
      <c r="B111" s="253" t="s">
        <v>72</v>
      </c>
    </row>
    <row r="112" spans="1:3" x14ac:dyDescent="0.2">
      <c r="A112" s="343">
        <v>111</v>
      </c>
      <c r="B112" s="371" t="s">
        <v>367</v>
      </c>
    </row>
    <row r="113" spans="1:2" ht="26.25" thickBot="1" x14ac:dyDescent="0.25">
      <c r="A113" s="343">
        <v>112</v>
      </c>
      <c r="B113" s="254" t="s">
        <v>81</v>
      </c>
    </row>
    <row r="114" spans="1:2" ht="26.25" thickBot="1" x14ac:dyDescent="0.25">
      <c r="A114" s="343">
        <v>113</v>
      </c>
      <c r="B114" s="371" t="s">
        <v>368</v>
      </c>
    </row>
    <row r="115" spans="1:2" x14ac:dyDescent="0.2">
      <c r="A115" s="343">
        <v>114</v>
      </c>
      <c r="B115" s="243" t="s">
        <v>70</v>
      </c>
    </row>
    <row r="116" spans="1:2" ht="39" thickBot="1" x14ac:dyDescent="0.25">
      <c r="A116" s="343">
        <v>115</v>
      </c>
      <c r="B116" s="371" t="s">
        <v>514</v>
      </c>
    </row>
    <row r="117" spans="1:2" x14ac:dyDescent="0.2">
      <c r="A117" s="343">
        <v>116</v>
      </c>
      <c r="B117" s="252" t="s">
        <v>369</v>
      </c>
    </row>
    <row r="118" spans="1:2" ht="38.25" x14ac:dyDescent="0.2">
      <c r="A118" s="343">
        <v>117</v>
      </c>
      <c r="B118" s="371" t="s">
        <v>463</v>
      </c>
    </row>
    <row r="119" spans="1:2" x14ac:dyDescent="0.2">
      <c r="A119" s="343">
        <v>118</v>
      </c>
      <c r="B119" s="168" t="s">
        <v>371</v>
      </c>
    </row>
    <row r="120" spans="1:2" ht="63.75" x14ac:dyDescent="0.2">
      <c r="A120" s="343">
        <v>119</v>
      </c>
      <c r="B120" s="371" t="s">
        <v>464</v>
      </c>
    </row>
    <row r="121" spans="1:2" x14ac:dyDescent="0.2">
      <c r="A121" s="343">
        <v>120</v>
      </c>
      <c r="B121" s="168" t="s">
        <v>508</v>
      </c>
    </row>
    <row r="122" spans="1:2" x14ac:dyDescent="0.2">
      <c r="A122" s="343">
        <v>121</v>
      </c>
      <c r="B122" s="253" t="s">
        <v>370</v>
      </c>
    </row>
    <row r="123" spans="1:2" ht="15.75" x14ac:dyDescent="0.2">
      <c r="A123" s="343">
        <v>122</v>
      </c>
      <c r="B123" s="256" t="s">
        <v>67</v>
      </c>
    </row>
    <row r="124" spans="1:2" x14ac:dyDescent="0.2">
      <c r="A124" s="343">
        <v>123</v>
      </c>
      <c r="B124" s="371" t="s">
        <v>528</v>
      </c>
    </row>
    <row r="125" spans="1:2" x14ac:dyDescent="0.2">
      <c r="A125" s="343">
        <v>124</v>
      </c>
      <c r="B125" s="253" t="s">
        <v>374</v>
      </c>
    </row>
    <row r="126" spans="1:2" ht="25.5" x14ac:dyDescent="0.2">
      <c r="A126" s="343">
        <v>125</v>
      </c>
      <c r="B126" s="253" t="s">
        <v>372</v>
      </c>
    </row>
    <row r="127" spans="1:2" x14ac:dyDescent="0.2">
      <c r="A127" s="343">
        <v>126</v>
      </c>
      <c r="B127" s="253" t="s">
        <v>529</v>
      </c>
    </row>
    <row r="128" spans="1:2" x14ac:dyDescent="0.2">
      <c r="A128" s="343">
        <v>127</v>
      </c>
      <c r="B128" s="253" t="s">
        <v>373</v>
      </c>
    </row>
    <row r="129" spans="1:2" x14ac:dyDescent="0.2">
      <c r="A129" s="343">
        <v>128</v>
      </c>
      <c r="B129" s="253" t="s">
        <v>375</v>
      </c>
    </row>
    <row r="130" spans="1:2" x14ac:dyDescent="0.2">
      <c r="A130" s="343">
        <v>129</v>
      </c>
      <c r="B130" s="253" t="s">
        <v>376</v>
      </c>
    </row>
    <row r="131" spans="1:2" x14ac:dyDescent="0.2">
      <c r="A131" s="343">
        <v>130</v>
      </c>
      <c r="B131" s="253" t="s">
        <v>465</v>
      </c>
    </row>
    <row r="132" spans="1:2" ht="56.25" customHeight="1" x14ac:dyDescent="0.2">
      <c r="A132" s="343">
        <v>131</v>
      </c>
      <c r="B132" s="371" t="s">
        <v>576</v>
      </c>
    </row>
    <row r="133" spans="1:2" x14ac:dyDescent="0.2">
      <c r="A133" s="343">
        <v>132</v>
      </c>
      <c r="B133" s="168" t="s">
        <v>377</v>
      </c>
    </row>
    <row r="134" spans="1:2" ht="25.5" x14ac:dyDescent="0.2">
      <c r="A134" s="343">
        <v>133</v>
      </c>
      <c r="B134" s="253" t="s">
        <v>530</v>
      </c>
    </row>
    <row r="135" spans="1:2" x14ac:dyDescent="0.2">
      <c r="A135" s="343">
        <v>134</v>
      </c>
      <c r="B135" s="253" t="s">
        <v>380</v>
      </c>
    </row>
    <row r="136" spans="1:2" ht="25.5" x14ac:dyDescent="0.2">
      <c r="A136" s="343">
        <v>135</v>
      </c>
      <c r="B136" s="253" t="s">
        <v>554</v>
      </c>
    </row>
    <row r="137" spans="1:2" ht="51" x14ac:dyDescent="0.2">
      <c r="A137" s="343">
        <v>136</v>
      </c>
      <c r="B137" s="371" t="s">
        <v>515</v>
      </c>
    </row>
    <row r="138" spans="1:2" x14ac:dyDescent="0.2">
      <c r="A138" s="343">
        <v>137</v>
      </c>
      <c r="B138" s="253" t="s">
        <v>381</v>
      </c>
    </row>
    <row r="139" spans="1:2" x14ac:dyDescent="0.2">
      <c r="A139" s="343">
        <v>138</v>
      </c>
      <c r="B139" s="168" t="s">
        <v>509</v>
      </c>
    </row>
    <row r="140" spans="1:2" ht="38.25" x14ac:dyDescent="0.2">
      <c r="A140" s="343">
        <v>139</v>
      </c>
      <c r="B140" s="371" t="s">
        <v>466</v>
      </c>
    </row>
    <row r="141" spans="1:2" x14ac:dyDescent="0.2">
      <c r="A141" s="343">
        <v>140</v>
      </c>
      <c r="B141" s="253" t="s">
        <v>382</v>
      </c>
    </row>
    <row r="142" spans="1:2" x14ac:dyDescent="0.2">
      <c r="A142" s="343">
        <v>141</v>
      </c>
      <c r="B142" s="371" t="s">
        <v>160</v>
      </c>
    </row>
    <row r="143" spans="1:2" x14ac:dyDescent="0.2">
      <c r="A143" s="343">
        <v>142</v>
      </c>
      <c r="B143" s="168" t="s">
        <v>394</v>
      </c>
    </row>
    <row r="144" spans="1:2" ht="25.5" x14ac:dyDescent="0.2">
      <c r="A144" s="343">
        <v>143</v>
      </c>
      <c r="B144" s="253" t="s">
        <v>383</v>
      </c>
    </row>
    <row r="145" spans="1:2" ht="25.5" x14ac:dyDescent="0.2">
      <c r="A145" s="343">
        <v>144</v>
      </c>
      <c r="B145" s="253" t="s">
        <v>384</v>
      </c>
    </row>
    <row r="146" spans="1:2" x14ac:dyDescent="0.2">
      <c r="A146" s="343">
        <v>145</v>
      </c>
      <c r="B146" s="257" t="s">
        <v>467</v>
      </c>
    </row>
    <row r="147" spans="1:2" x14ac:dyDescent="0.2">
      <c r="A147" s="343">
        <v>146</v>
      </c>
      <c r="B147" s="168" t="s">
        <v>416</v>
      </c>
    </row>
    <row r="148" spans="1:2" x14ac:dyDescent="0.2">
      <c r="A148" s="343">
        <v>147</v>
      </c>
      <c r="B148" s="257" t="s">
        <v>468</v>
      </c>
    </row>
    <row r="149" spans="1:2" x14ac:dyDescent="0.2">
      <c r="A149" s="343">
        <v>148</v>
      </c>
      <c r="B149" s="168" t="s">
        <v>415</v>
      </c>
    </row>
    <row r="150" spans="1:2" ht="25.5" x14ac:dyDescent="0.2">
      <c r="A150" s="343">
        <v>149</v>
      </c>
      <c r="B150" s="371" t="s">
        <v>516</v>
      </c>
    </row>
    <row r="151" spans="1:2" ht="13.5" thickBot="1" x14ac:dyDescent="0.25">
      <c r="A151" s="343">
        <v>150</v>
      </c>
      <c r="B151" s="254" t="s">
        <v>385</v>
      </c>
    </row>
    <row r="152" spans="1:2" ht="38.25" x14ac:dyDescent="0.2">
      <c r="A152" s="343">
        <v>151</v>
      </c>
      <c r="B152" s="371" t="s">
        <v>531</v>
      </c>
    </row>
    <row r="153" spans="1:2" ht="15.75" x14ac:dyDescent="0.2">
      <c r="A153" s="343">
        <v>152</v>
      </c>
      <c r="B153" s="258" t="s">
        <v>389</v>
      </c>
    </row>
    <row r="154" spans="1:2" x14ac:dyDescent="0.2">
      <c r="A154" s="343">
        <v>153</v>
      </c>
      <c r="B154" s="253" t="s">
        <v>390</v>
      </c>
    </row>
    <row r="155" spans="1:2" ht="25.5" x14ac:dyDescent="0.2">
      <c r="A155" s="343">
        <v>154</v>
      </c>
      <c r="B155" s="368" t="s">
        <v>532</v>
      </c>
    </row>
    <row r="156" spans="1:2" ht="13.5" thickBot="1" x14ac:dyDescent="0.25">
      <c r="A156" s="343">
        <v>155</v>
      </c>
      <c r="B156" s="367" t="s">
        <v>391</v>
      </c>
    </row>
    <row r="157" spans="1:2" ht="13.5" thickBot="1" x14ac:dyDescent="0.25">
      <c r="A157" s="343">
        <v>156</v>
      </c>
      <c r="B157" s="382" t="s">
        <v>393</v>
      </c>
    </row>
    <row r="158" spans="1:2" ht="69" customHeight="1" thickBot="1" x14ac:dyDescent="0.25">
      <c r="A158" s="343">
        <v>157</v>
      </c>
      <c r="B158" s="368" t="s">
        <v>590</v>
      </c>
    </row>
    <row r="159" spans="1:2" x14ac:dyDescent="0.2">
      <c r="A159" s="343">
        <v>158</v>
      </c>
      <c r="B159" s="259" t="s">
        <v>15</v>
      </c>
    </row>
    <row r="160" spans="1:2" x14ac:dyDescent="0.2">
      <c r="A160" s="343">
        <v>159</v>
      </c>
      <c r="B160" s="168" t="s">
        <v>395</v>
      </c>
    </row>
    <row r="161" spans="1:2" x14ac:dyDescent="0.2">
      <c r="A161" s="343">
        <v>160</v>
      </c>
      <c r="B161" s="260" t="s">
        <v>5</v>
      </c>
    </row>
    <row r="162" spans="1:2" ht="13.5" thickBot="1" x14ac:dyDescent="0.25">
      <c r="A162" s="343">
        <v>161</v>
      </c>
      <c r="B162" s="260" t="s">
        <v>392</v>
      </c>
    </row>
    <row r="163" spans="1:2" x14ac:dyDescent="0.2">
      <c r="A163" s="343">
        <v>162</v>
      </c>
      <c r="B163" s="383" t="s">
        <v>115</v>
      </c>
    </row>
    <row r="164" spans="1:2" ht="13.5" thickBot="1" x14ac:dyDescent="0.25">
      <c r="A164" s="343">
        <v>163</v>
      </c>
      <c r="B164" s="261" t="s">
        <v>303</v>
      </c>
    </row>
    <row r="165" spans="1:2" ht="13.5" thickBot="1" x14ac:dyDescent="0.25">
      <c r="A165" s="343">
        <v>164</v>
      </c>
      <c r="B165" s="369" t="s">
        <v>6</v>
      </c>
    </row>
    <row r="166" spans="1:2" ht="51" x14ac:dyDescent="0.2">
      <c r="A166" s="343">
        <v>165</v>
      </c>
      <c r="B166" s="244" t="s">
        <v>540</v>
      </c>
    </row>
    <row r="167" spans="1:2" ht="63.75" x14ac:dyDescent="0.2">
      <c r="A167" s="343">
        <v>166</v>
      </c>
      <c r="B167" s="368" t="s">
        <v>564</v>
      </c>
    </row>
    <row r="168" spans="1:2" ht="38.25" x14ac:dyDescent="0.2">
      <c r="A168" s="343">
        <v>167</v>
      </c>
      <c r="B168" s="262" t="s">
        <v>307</v>
      </c>
    </row>
    <row r="169" spans="1:2" x14ac:dyDescent="0.2">
      <c r="A169" s="343">
        <v>168</v>
      </c>
      <c r="B169" s="367" t="s">
        <v>51</v>
      </c>
    </row>
    <row r="170" spans="1:2" ht="51" x14ac:dyDescent="0.2">
      <c r="A170" s="343">
        <v>169</v>
      </c>
      <c r="B170" s="245" t="s">
        <v>539</v>
      </c>
    </row>
    <row r="171" spans="1:2" ht="63.75" x14ac:dyDescent="0.2">
      <c r="A171" s="343">
        <v>170</v>
      </c>
      <c r="B171" s="368" t="s">
        <v>565</v>
      </c>
    </row>
    <row r="172" spans="1:2" ht="51" x14ac:dyDescent="0.2">
      <c r="A172" s="343">
        <v>171</v>
      </c>
      <c r="B172" s="262" t="s">
        <v>517</v>
      </c>
    </row>
    <row r="173" spans="1:2" x14ac:dyDescent="0.2">
      <c r="A173" s="343">
        <v>172</v>
      </c>
      <c r="B173" s="370" t="s">
        <v>52</v>
      </c>
    </row>
    <row r="174" spans="1:2" ht="140.25" x14ac:dyDescent="0.2">
      <c r="A174" s="343">
        <v>173</v>
      </c>
      <c r="B174" s="368" t="s">
        <v>469</v>
      </c>
    </row>
    <row r="175" spans="1:2" ht="38.25" x14ac:dyDescent="0.2">
      <c r="A175" s="343">
        <v>174</v>
      </c>
      <c r="B175" s="368" t="s">
        <v>308</v>
      </c>
    </row>
    <row r="176" spans="1:2" x14ac:dyDescent="0.2">
      <c r="A176" s="343">
        <v>175</v>
      </c>
      <c r="B176" s="367" t="s">
        <v>54</v>
      </c>
    </row>
    <row r="177" spans="1:2" ht="63.75" x14ac:dyDescent="0.2">
      <c r="A177" s="343">
        <v>176</v>
      </c>
      <c r="B177" s="245" t="s">
        <v>541</v>
      </c>
    </row>
    <row r="178" spans="1:2" ht="89.25" x14ac:dyDescent="0.2">
      <c r="A178" s="343">
        <v>177</v>
      </c>
      <c r="B178" s="368" t="s">
        <v>566</v>
      </c>
    </row>
    <row r="179" spans="1:2" x14ac:dyDescent="0.2">
      <c r="A179" s="343">
        <v>178</v>
      </c>
      <c r="B179" s="263" t="s">
        <v>475</v>
      </c>
    </row>
    <row r="180" spans="1:2" ht="25.5" x14ac:dyDescent="0.2">
      <c r="A180" s="343">
        <v>179</v>
      </c>
      <c r="B180" s="366" t="s">
        <v>474</v>
      </c>
    </row>
    <row r="181" spans="1:2" ht="25.5" x14ac:dyDescent="0.2">
      <c r="A181" s="343">
        <v>180</v>
      </c>
      <c r="B181" s="263" t="s">
        <v>476</v>
      </c>
    </row>
    <row r="182" spans="1:2" ht="25.5" x14ac:dyDescent="0.2">
      <c r="A182" s="343">
        <v>181</v>
      </c>
      <c r="B182" s="263" t="s">
        <v>477</v>
      </c>
    </row>
    <row r="183" spans="1:2" ht="38.25" x14ac:dyDescent="0.2">
      <c r="A183" s="343">
        <v>182</v>
      </c>
      <c r="B183" s="263" t="s">
        <v>478</v>
      </c>
    </row>
    <row r="184" spans="1:2" ht="51" x14ac:dyDescent="0.2">
      <c r="A184" s="343">
        <v>183</v>
      </c>
      <c r="B184" s="371" t="s">
        <v>567</v>
      </c>
    </row>
    <row r="185" spans="1:2" x14ac:dyDescent="0.2">
      <c r="A185" s="343">
        <v>184</v>
      </c>
      <c r="B185" s="263" t="s">
        <v>479</v>
      </c>
    </row>
    <row r="186" spans="1:2" ht="38.25" x14ac:dyDescent="0.2">
      <c r="A186" s="343">
        <v>185</v>
      </c>
      <c r="B186" s="263" t="s">
        <v>471</v>
      </c>
    </row>
    <row r="187" spans="1:2" ht="25.5" x14ac:dyDescent="0.2">
      <c r="A187" s="343">
        <v>186</v>
      </c>
      <c r="B187" s="263" t="s">
        <v>472</v>
      </c>
    </row>
    <row r="188" spans="1:2" ht="25.5" x14ac:dyDescent="0.2">
      <c r="A188" s="343">
        <v>187</v>
      </c>
      <c r="B188" s="263" t="s">
        <v>473</v>
      </c>
    </row>
    <row r="189" spans="1:2" x14ac:dyDescent="0.2">
      <c r="A189" s="343">
        <v>188</v>
      </c>
      <c r="B189" s="263" t="s">
        <v>470</v>
      </c>
    </row>
    <row r="190" spans="1:2" ht="39" thickBot="1" x14ac:dyDescent="0.25">
      <c r="A190" s="343">
        <v>189</v>
      </c>
      <c r="B190" s="162" t="s">
        <v>568</v>
      </c>
    </row>
    <row r="191" spans="1:2" ht="13.5" thickBot="1" x14ac:dyDescent="0.25">
      <c r="A191" s="343">
        <v>190</v>
      </c>
      <c r="B191" s="382" t="s">
        <v>59</v>
      </c>
    </row>
    <row r="192" spans="1:2" x14ac:dyDescent="0.2">
      <c r="A192" s="343">
        <v>191</v>
      </c>
      <c r="B192" s="252" t="s">
        <v>116</v>
      </c>
    </row>
    <row r="193" spans="1:2" x14ac:dyDescent="0.2">
      <c r="A193" s="343">
        <v>192</v>
      </c>
      <c r="B193" s="255" t="s">
        <v>347</v>
      </c>
    </row>
    <row r="194" spans="1:2" x14ac:dyDescent="0.2">
      <c r="A194" s="343">
        <v>193</v>
      </c>
      <c r="B194" s="253" t="s">
        <v>118</v>
      </c>
    </row>
    <row r="195" spans="1:2" x14ac:dyDescent="0.2">
      <c r="A195" s="343">
        <v>194</v>
      </c>
      <c r="B195" s="253" t="s">
        <v>119</v>
      </c>
    </row>
    <row r="196" spans="1:2" x14ac:dyDescent="0.2">
      <c r="A196" s="343">
        <v>195</v>
      </c>
      <c r="B196" s="253" t="s">
        <v>117</v>
      </c>
    </row>
    <row r="197" spans="1:2" ht="13.5" thickBot="1" x14ac:dyDescent="0.25">
      <c r="A197" s="343">
        <v>196</v>
      </c>
      <c r="B197" s="254" t="s">
        <v>120</v>
      </c>
    </row>
    <row r="198" spans="1:2" x14ac:dyDescent="0.2">
      <c r="A198" s="343">
        <v>197</v>
      </c>
      <c r="B198" s="252" t="s">
        <v>569</v>
      </c>
    </row>
    <row r="199" spans="1:2" x14ac:dyDescent="0.2">
      <c r="A199" s="343">
        <v>198</v>
      </c>
      <c r="B199" s="371" t="s">
        <v>342</v>
      </c>
    </row>
    <row r="200" spans="1:2" x14ac:dyDescent="0.2">
      <c r="A200" s="343">
        <v>199</v>
      </c>
      <c r="B200" s="253" t="s">
        <v>76</v>
      </c>
    </row>
    <row r="201" spans="1:2" ht="76.5" x14ac:dyDescent="0.2">
      <c r="A201" s="343">
        <v>200</v>
      </c>
      <c r="B201" s="264" t="s">
        <v>403</v>
      </c>
    </row>
    <row r="202" spans="1:2" ht="13.5" thickBot="1" x14ac:dyDescent="0.25">
      <c r="A202" s="343">
        <v>201</v>
      </c>
      <c r="B202" s="254" t="s">
        <v>77</v>
      </c>
    </row>
    <row r="203" spans="1:2" ht="13.5" thickBot="1" x14ac:dyDescent="0.25">
      <c r="A203" s="343">
        <v>202</v>
      </c>
      <c r="B203" s="371" t="s">
        <v>518</v>
      </c>
    </row>
    <row r="204" spans="1:2" x14ac:dyDescent="0.2">
      <c r="A204" s="343">
        <v>203</v>
      </c>
      <c r="B204" s="252" t="s">
        <v>73</v>
      </c>
    </row>
    <row r="205" spans="1:2" x14ac:dyDescent="0.2">
      <c r="A205" s="343">
        <v>204</v>
      </c>
      <c r="B205" s="371" t="s">
        <v>519</v>
      </c>
    </row>
    <row r="206" spans="1:2" x14ac:dyDescent="0.2">
      <c r="A206" s="343">
        <v>205</v>
      </c>
      <c r="B206" s="253" t="s">
        <v>80</v>
      </c>
    </row>
    <row r="207" spans="1:2" x14ac:dyDescent="0.2">
      <c r="A207" s="343">
        <v>206</v>
      </c>
      <c r="B207" s="371" t="s">
        <v>520</v>
      </c>
    </row>
    <row r="208" spans="1:2" x14ac:dyDescent="0.2">
      <c r="A208" s="343">
        <v>207</v>
      </c>
      <c r="B208" s="253" t="s">
        <v>79</v>
      </c>
    </row>
    <row r="209" spans="1:2" x14ac:dyDescent="0.2">
      <c r="A209" s="343">
        <v>208</v>
      </c>
      <c r="B209" s="253" t="s">
        <v>343</v>
      </c>
    </row>
    <row r="210" spans="1:2" ht="25.5" x14ac:dyDescent="0.2">
      <c r="A210" s="343">
        <v>209</v>
      </c>
      <c r="B210" s="253" t="s">
        <v>533</v>
      </c>
    </row>
    <row r="211" spans="1:2" ht="38.25" x14ac:dyDescent="0.2">
      <c r="A211" s="343">
        <v>210</v>
      </c>
      <c r="B211" s="371" t="s">
        <v>577</v>
      </c>
    </row>
    <row r="212" spans="1:2" ht="13.5" thickBot="1" x14ac:dyDescent="0.25">
      <c r="A212" s="343">
        <v>211</v>
      </c>
      <c r="B212" s="254" t="s">
        <v>78</v>
      </c>
    </row>
    <row r="213" spans="1:2" x14ac:dyDescent="0.2">
      <c r="A213" s="343">
        <v>212</v>
      </c>
      <c r="B213" s="371" t="s">
        <v>521</v>
      </c>
    </row>
    <row r="214" spans="1:2" x14ac:dyDescent="0.2">
      <c r="A214" s="343">
        <v>213</v>
      </c>
      <c r="B214" s="373" t="s">
        <v>55</v>
      </c>
    </row>
    <row r="215" spans="1:2" ht="25.5" x14ac:dyDescent="0.2">
      <c r="A215" s="343">
        <v>214</v>
      </c>
      <c r="B215" s="255" t="s">
        <v>413</v>
      </c>
    </row>
    <row r="216" spans="1:2" ht="25.5" x14ac:dyDescent="0.2">
      <c r="A216" s="343">
        <v>215</v>
      </c>
      <c r="B216" s="373" t="s">
        <v>7</v>
      </c>
    </row>
    <row r="217" spans="1:2" ht="25.5" x14ac:dyDescent="0.2">
      <c r="A217" s="343">
        <v>216</v>
      </c>
      <c r="B217" s="373" t="s">
        <v>8</v>
      </c>
    </row>
    <row r="218" spans="1:2" x14ac:dyDescent="0.2">
      <c r="A218" s="343">
        <v>217</v>
      </c>
      <c r="B218" s="359" t="s">
        <v>60</v>
      </c>
    </row>
    <row r="219" spans="1:2" ht="13.5" thickBot="1" x14ac:dyDescent="0.25">
      <c r="A219" s="343">
        <v>218</v>
      </c>
      <c r="B219" s="265" t="s">
        <v>164</v>
      </c>
    </row>
    <row r="220" spans="1:2" x14ac:dyDescent="0.2">
      <c r="A220" s="343">
        <v>219</v>
      </c>
      <c r="B220" s="266" t="s">
        <v>163</v>
      </c>
    </row>
    <row r="221" spans="1:2" ht="51" x14ac:dyDescent="0.2">
      <c r="A221" s="343">
        <v>220</v>
      </c>
      <c r="B221" s="371" t="s">
        <v>165</v>
      </c>
    </row>
    <row r="222" spans="1:2" ht="76.5" x14ac:dyDescent="0.2">
      <c r="A222" s="343">
        <v>221</v>
      </c>
      <c r="B222" s="371" t="s">
        <v>522</v>
      </c>
    </row>
    <row r="223" spans="1:2" ht="25.5" x14ac:dyDescent="0.2">
      <c r="A223" s="343">
        <v>222</v>
      </c>
      <c r="B223" s="373" t="s">
        <v>409</v>
      </c>
    </row>
    <row r="224" spans="1:2" ht="38.25" x14ac:dyDescent="0.2">
      <c r="A224" s="343">
        <v>223</v>
      </c>
      <c r="B224" s="368" t="s">
        <v>411</v>
      </c>
    </row>
    <row r="225" spans="1:2" ht="51" x14ac:dyDescent="0.2">
      <c r="A225" s="343">
        <v>224</v>
      </c>
      <c r="B225" s="368" t="s">
        <v>480</v>
      </c>
    </row>
    <row r="226" spans="1:2" x14ac:dyDescent="0.2">
      <c r="A226" s="343">
        <v>225</v>
      </c>
      <c r="B226" s="373" t="s">
        <v>548</v>
      </c>
    </row>
    <row r="227" spans="1:2" ht="25.5" x14ac:dyDescent="0.2">
      <c r="A227" s="343">
        <v>226</v>
      </c>
      <c r="B227" s="267" t="s">
        <v>414</v>
      </c>
    </row>
    <row r="228" spans="1:2" ht="38.25" x14ac:dyDescent="0.2">
      <c r="A228" s="343">
        <v>227</v>
      </c>
      <c r="B228" s="368" t="s">
        <v>410</v>
      </c>
    </row>
    <row r="229" spans="1:2" ht="51" x14ac:dyDescent="0.2">
      <c r="A229" s="343">
        <v>228</v>
      </c>
      <c r="B229" s="368" t="s">
        <v>481</v>
      </c>
    </row>
    <row r="230" spans="1:2" x14ac:dyDescent="0.2">
      <c r="A230" s="343">
        <v>229</v>
      </c>
      <c r="B230" s="373" t="s">
        <v>82</v>
      </c>
    </row>
    <row r="231" spans="1:2" ht="63.75" x14ac:dyDescent="0.2">
      <c r="A231" s="343">
        <v>230</v>
      </c>
      <c r="B231" s="371" t="s">
        <v>412</v>
      </c>
    </row>
    <row r="232" spans="1:2" ht="51" x14ac:dyDescent="0.2">
      <c r="A232" s="343">
        <v>231</v>
      </c>
      <c r="B232" s="373" t="s">
        <v>570</v>
      </c>
    </row>
    <row r="233" spans="1:2" ht="51" x14ac:dyDescent="0.2">
      <c r="A233" s="343">
        <v>232</v>
      </c>
      <c r="B233" s="371" t="s">
        <v>497</v>
      </c>
    </row>
    <row r="234" spans="1:2" ht="13.5" thickBot="1" x14ac:dyDescent="0.25">
      <c r="A234" s="343">
        <v>233</v>
      </c>
      <c r="B234" s="373" t="s">
        <v>103</v>
      </c>
    </row>
    <row r="235" spans="1:2" x14ac:dyDescent="0.2">
      <c r="A235" s="343">
        <v>234</v>
      </c>
      <c r="B235" s="200" t="s">
        <v>417</v>
      </c>
    </row>
    <row r="236" spans="1:2" x14ac:dyDescent="0.2">
      <c r="A236" s="343">
        <v>235</v>
      </c>
      <c r="B236" s="268" t="s">
        <v>523</v>
      </c>
    </row>
    <row r="237" spans="1:2" x14ac:dyDescent="0.2">
      <c r="A237" s="343">
        <v>236</v>
      </c>
      <c r="B237" s="201" t="s">
        <v>418</v>
      </c>
    </row>
    <row r="238" spans="1:2" x14ac:dyDescent="0.2">
      <c r="A238" s="343">
        <v>237</v>
      </c>
      <c r="B238" s="202" t="s">
        <v>419</v>
      </c>
    </row>
    <row r="239" spans="1:2" x14ac:dyDescent="0.2">
      <c r="A239" s="343">
        <v>238</v>
      </c>
      <c r="B239" s="203" t="s">
        <v>64</v>
      </c>
    </row>
    <row r="240" spans="1:2" ht="25.5" x14ac:dyDescent="0.2">
      <c r="A240" s="343">
        <v>239</v>
      </c>
      <c r="B240" s="384" t="s">
        <v>420</v>
      </c>
    </row>
    <row r="241" spans="1:2" x14ac:dyDescent="0.2">
      <c r="A241" s="343">
        <v>240</v>
      </c>
      <c r="B241" s="269" t="s">
        <v>524</v>
      </c>
    </row>
    <row r="242" spans="1:2" ht="25.5" x14ac:dyDescent="0.2">
      <c r="A242" s="343">
        <v>241</v>
      </c>
      <c r="B242" s="385" t="s">
        <v>421</v>
      </c>
    </row>
    <row r="243" spans="1:2" ht="25.5" x14ac:dyDescent="0.2">
      <c r="A243" s="343">
        <v>242</v>
      </c>
      <c r="B243" s="269" t="s">
        <v>525</v>
      </c>
    </row>
    <row r="244" spans="1:2" ht="25.5" x14ac:dyDescent="0.2">
      <c r="A244" s="343">
        <v>243</v>
      </c>
      <c r="B244" s="372" t="s">
        <v>451</v>
      </c>
    </row>
    <row r="245" spans="1:2" x14ac:dyDescent="0.2">
      <c r="A245" s="343">
        <v>244</v>
      </c>
      <c r="B245" s="359" t="s">
        <v>12</v>
      </c>
    </row>
    <row r="246" spans="1:2" ht="26.25" thickBot="1" x14ac:dyDescent="0.25">
      <c r="A246" s="343">
        <v>245</v>
      </c>
      <c r="B246" s="270" t="s">
        <v>157</v>
      </c>
    </row>
    <row r="247" spans="1:2" ht="13.5" thickBot="1" x14ac:dyDescent="0.25">
      <c r="A247" s="343">
        <v>246</v>
      </c>
      <c r="B247" s="243" t="s">
        <v>49</v>
      </c>
    </row>
    <row r="248" spans="1:2" ht="89.25" x14ac:dyDescent="0.2">
      <c r="A248" s="343">
        <v>247</v>
      </c>
      <c r="B248" s="271" t="s">
        <v>542</v>
      </c>
    </row>
    <row r="249" spans="1:2" x14ac:dyDescent="0.2">
      <c r="A249" s="343">
        <v>248</v>
      </c>
      <c r="B249" s="272" t="s">
        <v>50</v>
      </c>
    </row>
    <row r="250" spans="1:2" ht="102" x14ac:dyDescent="0.2">
      <c r="A250" s="343">
        <v>249</v>
      </c>
      <c r="B250" s="151" t="s">
        <v>543</v>
      </c>
    </row>
    <row r="251" spans="1:2" x14ac:dyDescent="0.2">
      <c r="A251" s="343">
        <v>250</v>
      </c>
      <c r="B251" s="151" t="s">
        <v>571</v>
      </c>
    </row>
    <row r="252" spans="1:2" ht="38.25" x14ac:dyDescent="0.2">
      <c r="A252" s="343">
        <v>251</v>
      </c>
      <c r="B252" s="273" t="s">
        <v>439</v>
      </c>
    </row>
    <row r="253" spans="1:2" ht="25.5" x14ac:dyDescent="0.2">
      <c r="A253" s="343">
        <v>252</v>
      </c>
      <c r="B253" s="273" t="s">
        <v>440</v>
      </c>
    </row>
    <row r="254" spans="1:2" ht="76.5" x14ac:dyDescent="0.2">
      <c r="A254" s="343">
        <v>253</v>
      </c>
      <c r="B254" s="274" t="s">
        <v>555</v>
      </c>
    </row>
    <row r="255" spans="1:2" ht="51" x14ac:dyDescent="0.2">
      <c r="A255" s="343">
        <v>254</v>
      </c>
      <c r="B255" s="274" t="s">
        <v>556</v>
      </c>
    </row>
    <row r="256" spans="1:2" ht="25.5" x14ac:dyDescent="0.2">
      <c r="A256" s="343">
        <v>255</v>
      </c>
      <c r="B256" s="275" t="s">
        <v>544</v>
      </c>
    </row>
    <row r="257" spans="1:2" ht="38.25" x14ac:dyDescent="0.2">
      <c r="A257" s="343">
        <v>256</v>
      </c>
      <c r="B257" s="275" t="s">
        <v>422</v>
      </c>
    </row>
    <row r="258" spans="1:2" ht="38.25" x14ac:dyDescent="0.2">
      <c r="A258" s="343">
        <v>257</v>
      </c>
      <c r="B258" s="275" t="s">
        <v>423</v>
      </c>
    </row>
    <row r="259" spans="1:2" ht="38.25" x14ac:dyDescent="0.2">
      <c r="A259" s="343">
        <v>258</v>
      </c>
      <c r="B259" s="275" t="s">
        <v>557</v>
      </c>
    </row>
    <row r="260" spans="1:2" x14ac:dyDescent="0.2">
      <c r="A260" s="343">
        <v>259</v>
      </c>
      <c r="B260" s="272" t="s">
        <v>13</v>
      </c>
    </row>
    <row r="261" spans="1:2" ht="140.25" x14ac:dyDescent="0.2">
      <c r="A261" s="343">
        <v>260</v>
      </c>
      <c r="B261" s="276" t="s">
        <v>545</v>
      </c>
    </row>
    <row r="262" spans="1:2" x14ac:dyDescent="0.2">
      <c r="A262" s="343">
        <v>261</v>
      </c>
      <c r="B262" s="272" t="s">
        <v>68</v>
      </c>
    </row>
    <row r="263" spans="1:2" ht="25.5" x14ac:dyDescent="0.2">
      <c r="A263" s="343">
        <v>262</v>
      </c>
      <c r="B263" s="276" t="s">
        <v>424</v>
      </c>
    </row>
    <row r="264" spans="1:2" ht="25.5" x14ac:dyDescent="0.2">
      <c r="A264" s="343">
        <v>263</v>
      </c>
      <c r="B264" s="276" t="s">
        <v>546</v>
      </c>
    </row>
    <row r="265" spans="1:2" x14ac:dyDescent="0.2">
      <c r="A265" s="343">
        <v>264</v>
      </c>
      <c r="B265" s="277" t="s">
        <v>425</v>
      </c>
    </row>
    <row r="266" spans="1:2" ht="25.5" x14ac:dyDescent="0.2">
      <c r="A266" s="343">
        <v>265</v>
      </c>
      <c r="B266" s="276" t="s">
        <v>547</v>
      </c>
    </row>
    <row r="267" spans="1:2" ht="25.5" x14ac:dyDescent="0.2">
      <c r="A267" s="343">
        <v>266</v>
      </c>
      <c r="B267" s="276" t="s">
        <v>426</v>
      </c>
    </row>
    <row r="268" spans="1:2" ht="25.5" x14ac:dyDescent="0.2">
      <c r="A268" s="343">
        <v>267</v>
      </c>
      <c r="B268" s="276" t="s">
        <v>427</v>
      </c>
    </row>
    <row r="269" spans="1:2" ht="38.25" x14ac:dyDescent="0.2">
      <c r="A269" s="343">
        <v>268</v>
      </c>
      <c r="B269" s="276" t="s">
        <v>428</v>
      </c>
    </row>
    <row r="270" spans="1:2" x14ac:dyDescent="0.2">
      <c r="A270" s="343">
        <v>269</v>
      </c>
      <c r="B270" s="272" t="s">
        <v>441</v>
      </c>
    </row>
    <row r="271" spans="1:2" ht="51" x14ac:dyDescent="0.2">
      <c r="A271" s="343">
        <v>270</v>
      </c>
      <c r="B271" s="277" t="s">
        <v>526</v>
      </c>
    </row>
    <row r="272" spans="1:2" ht="51.75" thickBot="1" x14ac:dyDescent="0.25">
      <c r="A272" s="343">
        <v>271</v>
      </c>
      <c r="B272" s="278" t="s">
        <v>429</v>
      </c>
    </row>
    <row r="273" spans="1:2" ht="39" thickBot="1" x14ac:dyDescent="0.25">
      <c r="A273" s="343">
        <v>272</v>
      </c>
      <c r="B273" s="279" t="s">
        <v>572</v>
      </c>
    </row>
    <row r="274" spans="1:2" x14ac:dyDescent="0.2">
      <c r="A274" s="343">
        <v>273</v>
      </c>
      <c r="B274" s="280" t="s">
        <v>123</v>
      </c>
    </row>
    <row r="275" spans="1:2" ht="63.75" x14ac:dyDescent="0.2">
      <c r="A275" s="343">
        <v>274</v>
      </c>
      <c r="B275" s="277" t="s">
        <v>573</v>
      </c>
    </row>
    <row r="276" spans="1:2" ht="25.5" x14ac:dyDescent="0.2">
      <c r="A276" s="343">
        <v>275</v>
      </c>
      <c r="B276" s="281" t="s">
        <v>430</v>
      </c>
    </row>
    <row r="277" spans="1:2" ht="25.5" x14ac:dyDescent="0.2">
      <c r="A277" s="343">
        <v>276</v>
      </c>
      <c r="B277" s="386" t="s">
        <v>348</v>
      </c>
    </row>
    <row r="278" spans="1:2" ht="25.5" x14ac:dyDescent="0.2">
      <c r="A278" s="343">
        <v>277</v>
      </c>
      <c r="B278" s="386" t="s">
        <v>349</v>
      </c>
    </row>
    <row r="279" spans="1:2" ht="25.5" x14ac:dyDescent="0.2">
      <c r="A279" s="343">
        <v>278</v>
      </c>
      <c r="B279" s="281" t="s">
        <v>350</v>
      </c>
    </row>
    <row r="280" spans="1:2" ht="25.5" x14ac:dyDescent="0.2">
      <c r="A280" s="343">
        <v>279</v>
      </c>
      <c r="B280" s="281" t="s">
        <v>482</v>
      </c>
    </row>
    <row r="281" spans="1:2" ht="25.5" x14ac:dyDescent="0.2">
      <c r="A281" s="343">
        <v>280</v>
      </c>
      <c r="B281" s="281" t="s">
        <v>95</v>
      </c>
    </row>
    <row r="282" spans="1:2" ht="13.5" thickBot="1" x14ac:dyDescent="0.25">
      <c r="A282" s="343">
        <v>281</v>
      </c>
      <c r="B282" s="282" t="s">
        <v>159</v>
      </c>
    </row>
    <row r="283" spans="1:2" ht="25.5" x14ac:dyDescent="0.2">
      <c r="A283" s="343">
        <v>282</v>
      </c>
      <c r="B283" s="280" t="s">
        <v>124</v>
      </c>
    </row>
    <row r="284" spans="1:2" ht="76.5" x14ac:dyDescent="0.2">
      <c r="A284" s="343">
        <v>283</v>
      </c>
      <c r="B284" s="264" t="s">
        <v>83</v>
      </c>
    </row>
    <row r="285" spans="1:2" ht="38.25" x14ac:dyDescent="0.2">
      <c r="A285" s="343">
        <v>284</v>
      </c>
      <c r="B285" s="281" t="s">
        <v>442</v>
      </c>
    </row>
    <row r="286" spans="1:2" ht="39" thickBot="1" x14ac:dyDescent="0.25">
      <c r="A286" s="343">
        <v>285</v>
      </c>
      <c r="B286" s="282" t="s">
        <v>443</v>
      </c>
    </row>
    <row r="287" spans="1:2" ht="25.5" x14ac:dyDescent="0.2">
      <c r="A287" s="343">
        <v>286</v>
      </c>
      <c r="B287" s="280" t="s">
        <v>444</v>
      </c>
    </row>
    <row r="288" spans="1:2" ht="25.5" x14ac:dyDescent="0.2">
      <c r="A288" s="343">
        <v>287</v>
      </c>
      <c r="B288" s="283" t="s">
        <v>1</v>
      </c>
    </row>
    <row r="289" spans="1:2" x14ac:dyDescent="0.2">
      <c r="A289" s="343">
        <v>288</v>
      </c>
      <c r="B289" s="281" t="s">
        <v>434</v>
      </c>
    </row>
    <row r="290" spans="1:2" x14ac:dyDescent="0.2">
      <c r="A290" s="343">
        <v>289</v>
      </c>
      <c r="B290" s="284" t="s">
        <v>11</v>
      </c>
    </row>
    <row r="291" spans="1:2" ht="89.25" x14ac:dyDescent="0.2">
      <c r="A291" s="343">
        <v>290</v>
      </c>
      <c r="B291" s="283" t="s">
        <v>2</v>
      </c>
    </row>
    <row r="292" spans="1:2" ht="25.5" x14ac:dyDescent="0.2">
      <c r="A292" s="343">
        <v>291</v>
      </c>
      <c r="B292" s="281" t="s">
        <v>435</v>
      </c>
    </row>
    <row r="293" spans="1:2" x14ac:dyDescent="0.2">
      <c r="A293" s="343">
        <v>292</v>
      </c>
      <c r="B293" s="281" t="s">
        <v>483</v>
      </c>
    </row>
    <row r="294" spans="1:2" ht="25.5" x14ac:dyDescent="0.2">
      <c r="A294" s="343">
        <v>293</v>
      </c>
      <c r="B294" s="281" t="s">
        <v>484</v>
      </c>
    </row>
    <row r="295" spans="1:2" ht="25.5" x14ac:dyDescent="0.2">
      <c r="A295" s="343">
        <v>294</v>
      </c>
      <c r="B295" s="281" t="s">
        <v>485</v>
      </c>
    </row>
    <row r="296" spans="1:2" x14ac:dyDescent="0.2">
      <c r="A296" s="343">
        <v>295</v>
      </c>
      <c r="B296" s="373" t="s">
        <v>56</v>
      </c>
    </row>
    <row r="297" spans="1:2" ht="25.5" x14ac:dyDescent="0.2">
      <c r="A297" s="343">
        <v>296</v>
      </c>
      <c r="B297" s="373" t="s">
        <v>436</v>
      </c>
    </row>
    <row r="298" spans="1:2" ht="38.25" x14ac:dyDescent="0.2">
      <c r="A298" s="343">
        <v>297</v>
      </c>
      <c r="B298" s="373" t="s">
        <v>437</v>
      </c>
    </row>
    <row r="299" spans="1:2" ht="89.25" x14ac:dyDescent="0.2">
      <c r="A299" s="343">
        <v>298</v>
      </c>
      <c r="B299" s="374" t="s">
        <v>549</v>
      </c>
    </row>
    <row r="300" spans="1:2" ht="38.25" x14ac:dyDescent="0.2">
      <c r="A300" s="343">
        <v>299</v>
      </c>
      <c r="B300" s="374" t="s">
        <v>309</v>
      </c>
    </row>
    <row r="301" spans="1:2" x14ac:dyDescent="0.2">
      <c r="A301" s="343">
        <v>300</v>
      </c>
      <c r="B301" s="373" t="s">
        <v>498</v>
      </c>
    </row>
    <row r="302" spans="1:2" ht="51" x14ac:dyDescent="0.2">
      <c r="A302" s="343">
        <v>301</v>
      </c>
      <c r="B302" s="285" t="s">
        <v>438</v>
      </c>
    </row>
    <row r="303" spans="1:2" ht="76.5" x14ac:dyDescent="0.2">
      <c r="A303" s="343">
        <v>302</v>
      </c>
      <c r="B303" s="374" t="s">
        <v>527</v>
      </c>
    </row>
    <row r="304" spans="1:2" x14ac:dyDescent="0.2">
      <c r="A304" s="343">
        <v>303</v>
      </c>
      <c r="B304" s="374" t="s">
        <v>310</v>
      </c>
    </row>
    <row r="305" spans="1:2" ht="26.25" x14ac:dyDescent="0.2">
      <c r="A305" s="343">
        <v>304</v>
      </c>
      <c r="B305" s="387" t="s">
        <v>345</v>
      </c>
    </row>
    <row r="306" spans="1:2" ht="26.25" x14ac:dyDescent="0.2">
      <c r="A306" s="343">
        <v>305</v>
      </c>
      <c r="B306" s="387" t="s">
        <v>346</v>
      </c>
    </row>
    <row r="307" spans="1:2" x14ac:dyDescent="0.2">
      <c r="A307" s="343">
        <v>306</v>
      </c>
      <c r="B307" s="388" t="s">
        <v>127</v>
      </c>
    </row>
    <row r="308" spans="1:2" x14ac:dyDescent="0.2">
      <c r="A308" s="343">
        <v>307</v>
      </c>
      <c r="B308" s="388" t="s">
        <v>128</v>
      </c>
    </row>
    <row r="309" spans="1:2" x14ac:dyDescent="0.2">
      <c r="A309" s="343">
        <v>308</v>
      </c>
      <c r="B309" s="388" t="s">
        <v>129</v>
      </c>
    </row>
    <row r="310" spans="1:2" x14ac:dyDescent="0.2">
      <c r="A310" s="343">
        <v>309</v>
      </c>
      <c r="B310" s="388" t="s">
        <v>130</v>
      </c>
    </row>
    <row r="311" spans="1:2" x14ac:dyDescent="0.2">
      <c r="A311" s="343">
        <v>310</v>
      </c>
      <c r="B311" s="388" t="s">
        <v>131</v>
      </c>
    </row>
    <row r="312" spans="1:2" x14ac:dyDescent="0.2">
      <c r="A312" s="343">
        <v>311</v>
      </c>
      <c r="B312" s="388" t="s">
        <v>132</v>
      </c>
    </row>
    <row r="313" spans="1:2" x14ac:dyDescent="0.2">
      <c r="A313" s="343">
        <v>312</v>
      </c>
      <c r="B313" s="388" t="s">
        <v>133</v>
      </c>
    </row>
    <row r="314" spans="1:2" x14ac:dyDescent="0.2">
      <c r="A314" s="343">
        <v>313</v>
      </c>
      <c r="B314" s="388" t="s">
        <v>134</v>
      </c>
    </row>
    <row r="315" spans="1:2" x14ac:dyDescent="0.2">
      <c r="A315" s="343">
        <v>314</v>
      </c>
      <c r="B315" s="388" t="s">
        <v>135</v>
      </c>
    </row>
    <row r="316" spans="1:2" x14ac:dyDescent="0.2">
      <c r="A316" s="343">
        <v>315</v>
      </c>
      <c r="B316" s="388" t="s">
        <v>136</v>
      </c>
    </row>
    <row r="317" spans="1:2" x14ac:dyDescent="0.2">
      <c r="A317" s="343">
        <v>316</v>
      </c>
      <c r="B317" s="388" t="s">
        <v>137</v>
      </c>
    </row>
    <row r="318" spans="1:2" x14ac:dyDescent="0.2">
      <c r="A318" s="343">
        <v>317</v>
      </c>
      <c r="B318" s="388" t="s">
        <v>138</v>
      </c>
    </row>
    <row r="319" spans="1:2" x14ac:dyDescent="0.2">
      <c r="A319" s="343">
        <v>318</v>
      </c>
      <c r="B319" s="388" t="s">
        <v>139</v>
      </c>
    </row>
    <row r="320" spans="1:2" x14ac:dyDescent="0.2">
      <c r="A320" s="343">
        <v>319</v>
      </c>
      <c r="B320" s="388" t="s">
        <v>140</v>
      </c>
    </row>
    <row r="321" spans="1:2" x14ac:dyDescent="0.2">
      <c r="A321" s="343">
        <v>320</v>
      </c>
      <c r="B321" s="388" t="s">
        <v>141</v>
      </c>
    </row>
    <row r="322" spans="1:2" x14ac:dyDescent="0.2">
      <c r="A322" s="343">
        <v>321</v>
      </c>
      <c r="B322" s="388" t="s">
        <v>142</v>
      </c>
    </row>
    <row r="323" spans="1:2" x14ac:dyDescent="0.2">
      <c r="A323" s="343">
        <v>322</v>
      </c>
      <c r="B323" s="388" t="s">
        <v>143</v>
      </c>
    </row>
    <row r="324" spans="1:2" x14ac:dyDescent="0.2">
      <c r="A324" s="343">
        <v>323</v>
      </c>
      <c r="B324" s="388" t="s">
        <v>144</v>
      </c>
    </row>
    <row r="325" spans="1:2" x14ac:dyDescent="0.2">
      <c r="A325" s="343">
        <v>324</v>
      </c>
      <c r="B325" s="388" t="s">
        <v>145</v>
      </c>
    </row>
    <row r="326" spans="1:2" x14ac:dyDescent="0.2">
      <c r="A326" s="343">
        <v>325</v>
      </c>
      <c r="B326" s="388" t="s">
        <v>146</v>
      </c>
    </row>
    <row r="327" spans="1:2" x14ac:dyDescent="0.2">
      <c r="A327" s="343">
        <v>326</v>
      </c>
      <c r="B327" s="388" t="s">
        <v>147</v>
      </c>
    </row>
    <row r="328" spans="1:2" x14ac:dyDescent="0.2">
      <c r="A328" s="343">
        <v>327</v>
      </c>
      <c r="B328" s="388" t="s">
        <v>148</v>
      </c>
    </row>
    <row r="329" spans="1:2" x14ac:dyDescent="0.2">
      <c r="A329" s="343">
        <v>328</v>
      </c>
      <c r="B329" s="389" t="s">
        <v>149</v>
      </c>
    </row>
    <row r="330" spans="1:2" x14ac:dyDescent="0.2">
      <c r="A330" s="343">
        <v>329</v>
      </c>
      <c r="B330" s="388" t="s">
        <v>150</v>
      </c>
    </row>
    <row r="331" spans="1:2" x14ac:dyDescent="0.2">
      <c r="A331" s="343">
        <v>330</v>
      </c>
      <c r="B331" s="388" t="s">
        <v>151</v>
      </c>
    </row>
    <row r="332" spans="1:2" x14ac:dyDescent="0.2">
      <c r="A332" s="343">
        <v>331</v>
      </c>
      <c r="B332" s="388" t="s">
        <v>152</v>
      </c>
    </row>
    <row r="333" spans="1:2" x14ac:dyDescent="0.2">
      <c r="A333" s="343">
        <v>332</v>
      </c>
      <c r="B333" s="388" t="s">
        <v>153</v>
      </c>
    </row>
    <row r="334" spans="1:2" x14ac:dyDescent="0.2">
      <c r="A334" s="343">
        <v>333</v>
      </c>
      <c r="B334" s="388" t="s">
        <v>154</v>
      </c>
    </row>
    <row r="335" spans="1:2" x14ac:dyDescent="0.2">
      <c r="A335" s="343">
        <v>334</v>
      </c>
      <c r="B335" s="389" t="s">
        <v>398</v>
      </c>
    </row>
    <row r="336" spans="1:2" x14ac:dyDescent="0.2">
      <c r="A336" s="343">
        <v>335</v>
      </c>
      <c r="B336" s="389" t="s">
        <v>503</v>
      </c>
    </row>
    <row r="337" spans="1:2" x14ac:dyDescent="0.2">
      <c r="A337" s="343">
        <v>336</v>
      </c>
      <c r="B337" s="390" t="s">
        <v>504</v>
      </c>
    </row>
    <row r="338" spans="1:2" x14ac:dyDescent="0.2">
      <c r="A338" s="343">
        <v>337</v>
      </c>
      <c r="B338" s="389" t="s">
        <v>400</v>
      </c>
    </row>
    <row r="339" spans="1:2" x14ac:dyDescent="0.2">
      <c r="A339" s="343">
        <v>338</v>
      </c>
      <c r="B339" s="389" t="s">
        <v>401</v>
      </c>
    </row>
    <row r="340" spans="1:2" x14ac:dyDescent="0.2">
      <c r="A340" s="343">
        <v>339</v>
      </c>
      <c r="B340" s="388" t="s">
        <v>106</v>
      </c>
    </row>
    <row r="341" spans="1:2" x14ac:dyDescent="0.2">
      <c r="A341" s="343">
        <v>340</v>
      </c>
      <c r="B341" s="389" t="s">
        <v>386</v>
      </c>
    </row>
    <row r="342" spans="1:2" x14ac:dyDescent="0.2">
      <c r="A342" s="343">
        <v>341</v>
      </c>
      <c r="B342" s="388" t="s">
        <v>58</v>
      </c>
    </row>
    <row r="343" spans="1:2" x14ac:dyDescent="0.2">
      <c r="A343" s="343">
        <v>342</v>
      </c>
      <c r="B343" s="388" t="s">
        <v>379</v>
      </c>
    </row>
    <row r="344" spans="1:2" x14ac:dyDescent="0.2">
      <c r="A344" s="343">
        <v>343</v>
      </c>
      <c r="B344" s="388" t="s">
        <v>110</v>
      </c>
    </row>
    <row r="345" spans="1:2" x14ac:dyDescent="0.2">
      <c r="A345" s="343">
        <v>344</v>
      </c>
      <c r="B345" s="286" t="s">
        <v>113</v>
      </c>
    </row>
    <row r="346" spans="1:2" x14ac:dyDescent="0.2">
      <c r="A346" s="343">
        <v>345</v>
      </c>
      <c r="B346" s="286" t="s">
        <v>112</v>
      </c>
    </row>
    <row r="347" spans="1:2" x14ac:dyDescent="0.2">
      <c r="A347" s="343">
        <v>346</v>
      </c>
      <c r="B347" s="388" t="s">
        <v>387</v>
      </c>
    </row>
    <row r="348" spans="1:2" x14ac:dyDescent="0.2">
      <c r="A348" s="343">
        <v>347</v>
      </c>
      <c r="B348" s="388" t="s">
        <v>388</v>
      </c>
    </row>
    <row r="349" spans="1:2" x14ac:dyDescent="0.2">
      <c r="A349" s="343">
        <v>348</v>
      </c>
      <c r="B349" s="390" t="s">
        <v>433</v>
      </c>
    </row>
    <row r="350" spans="1:2" x14ac:dyDescent="0.2">
      <c r="A350" s="343">
        <v>349</v>
      </c>
      <c r="B350" s="391" t="s">
        <v>550</v>
      </c>
    </row>
    <row r="351" spans="1:2" x14ac:dyDescent="0.2">
      <c r="A351" s="343">
        <v>350</v>
      </c>
      <c r="B351" s="392" t="s">
        <v>553</v>
      </c>
    </row>
    <row r="352" spans="1:2" ht="23.25" x14ac:dyDescent="0.35">
      <c r="A352" s="343">
        <v>351</v>
      </c>
      <c r="B352" s="393" t="s">
        <v>326</v>
      </c>
    </row>
    <row r="353" spans="1:2" x14ac:dyDescent="0.2">
      <c r="A353" s="343">
        <v>352</v>
      </c>
      <c r="B353" s="394" t="s">
        <v>328</v>
      </c>
    </row>
    <row r="354" spans="1:2" x14ac:dyDescent="0.2">
      <c r="A354" s="343">
        <v>353</v>
      </c>
      <c r="B354" s="287" t="s">
        <v>574</v>
      </c>
    </row>
    <row r="355" spans="1:2" x14ac:dyDescent="0.2">
      <c r="A355" s="343">
        <v>354</v>
      </c>
      <c r="B355" s="395" t="s">
        <v>327</v>
      </c>
    </row>
    <row r="356" spans="1:2" x14ac:dyDescent="0.2">
      <c r="A356" s="343">
        <v>355</v>
      </c>
      <c r="B356" s="288" t="s">
        <v>445</v>
      </c>
    </row>
    <row r="357" spans="1:2" x14ac:dyDescent="0.2">
      <c r="A357" s="343">
        <v>356</v>
      </c>
      <c r="B357" s="289" t="s">
        <v>446</v>
      </c>
    </row>
    <row r="358" spans="1:2" x14ac:dyDescent="0.2">
      <c r="A358" s="343">
        <v>357</v>
      </c>
      <c r="B358" s="288" t="s">
        <v>447</v>
      </c>
    </row>
    <row r="359" spans="1:2" x14ac:dyDescent="0.2">
      <c r="A359" s="343">
        <v>358</v>
      </c>
      <c r="B359" s="289" t="s">
        <v>448</v>
      </c>
    </row>
    <row r="360" spans="1:2" x14ac:dyDescent="0.2">
      <c r="A360" s="343">
        <v>359</v>
      </c>
      <c r="B360" s="288" t="s">
        <v>449</v>
      </c>
    </row>
    <row r="361" spans="1:2" x14ac:dyDescent="0.2">
      <c r="A361" s="343">
        <v>360</v>
      </c>
      <c r="B361" s="289" t="s">
        <v>450</v>
      </c>
    </row>
    <row r="362" spans="1:2" x14ac:dyDescent="0.2">
      <c r="A362" s="343">
        <v>361</v>
      </c>
      <c r="B362" s="388" t="s">
        <v>156</v>
      </c>
    </row>
  </sheetData>
  <sheetProtection sheet="1" objects="1" scenarios="1" formatCells="0" formatColumns="0" formatRows="0"/>
  <autoFilter ref="A1:IT1"/>
  <hyperlinks>
    <hyperlink ref="B42" r:id="rId1"/>
  </hyperlinks>
  <pageMargins left="0.7" right="0.7" top="0.78740157499999996" bottom="0.78740157499999996"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B050"/>
  </sheetPr>
  <dimension ref="A1:E89"/>
  <sheetViews>
    <sheetView workbookViewId="0">
      <selection activeCell="A22" sqref="A22"/>
    </sheetView>
  </sheetViews>
  <sheetFormatPr defaultColWidth="9.140625" defaultRowHeight="12.75" x14ac:dyDescent="0.2"/>
  <cols>
    <col min="1" max="1" width="17.140625" style="4" customWidth="1"/>
    <col min="2" max="2" width="34.7109375" style="4" customWidth="1"/>
    <col min="3" max="3" width="15.140625" style="4" customWidth="1"/>
    <col min="4" max="16384" width="9.140625" style="4"/>
  </cols>
  <sheetData>
    <row r="1" spans="1:5" ht="13.5" thickBot="1" x14ac:dyDescent="0.25">
      <c r="A1" s="3" t="s">
        <v>166</v>
      </c>
    </row>
    <row r="2" spans="1:5" ht="13.5" thickBot="1" x14ac:dyDescent="0.25">
      <c r="A2" s="5" t="s">
        <v>167</v>
      </c>
      <c r="B2" s="6" t="s">
        <v>351</v>
      </c>
    </row>
    <row r="3" spans="1:5" ht="13.5" thickBot="1" x14ac:dyDescent="0.25">
      <c r="A3" s="7" t="s">
        <v>169</v>
      </c>
      <c r="B3" s="8">
        <v>43523</v>
      </c>
      <c r="C3" s="9" t="str">
        <f>IF(ISNUMBER(MATCH(B3,A19:A27,0)),VLOOKUP(B3,A19:B27,2,FALSE),"---")</f>
        <v>VR P4 FAR_COM_en_270219.xls</v>
      </c>
      <c r="D3" s="10"/>
      <c r="E3" s="11"/>
    </row>
    <row r="4" spans="1:5" x14ac:dyDescent="0.2">
      <c r="A4" s="12" t="s">
        <v>170</v>
      </c>
      <c r="B4" s="13" t="s">
        <v>171</v>
      </c>
    </row>
    <row r="5" spans="1:5" ht="13.5" thickBot="1" x14ac:dyDescent="0.25">
      <c r="A5" s="14" t="s">
        <v>172</v>
      </c>
      <c r="B5" s="15" t="s">
        <v>173</v>
      </c>
    </row>
    <row r="7" spans="1:5" x14ac:dyDescent="0.2">
      <c r="A7" s="16" t="s">
        <v>174</v>
      </c>
    </row>
    <row r="8" spans="1:5" x14ac:dyDescent="0.2">
      <c r="A8" s="17" t="s">
        <v>175</v>
      </c>
      <c r="B8" s="17"/>
      <c r="C8" s="18" t="s">
        <v>176</v>
      </c>
    </row>
    <row r="9" spans="1:5" x14ac:dyDescent="0.2">
      <c r="A9" s="17" t="s">
        <v>177</v>
      </c>
      <c r="B9" s="17"/>
      <c r="C9" s="18" t="s">
        <v>178</v>
      </c>
    </row>
    <row r="10" spans="1:5" x14ac:dyDescent="0.2">
      <c r="A10" s="17" t="s">
        <v>179</v>
      </c>
      <c r="B10" s="17"/>
      <c r="C10" s="18" t="s">
        <v>180</v>
      </c>
    </row>
    <row r="11" spans="1:5" x14ac:dyDescent="0.2">
      <c r="A11" s="17" t="s">
        <v>181</v>
      </c>
      <c r="B11" s="17"/>
      <c r="C11" s="18" t="s">
        <v>182</v>
      </c>
    </row>
    <row r="12" spans="1:5" x14ac:dyDescent="0.2">
      <c r="A12" s="17" t="s">
        <v>168</v>
      </c>
      <c r="B12" s="17"/>
      <c r="C12" s="18" t="s">
        <v>183</v>
      </c>
    </row>
    <row r="13" spans="1:5" x14ac:dyDescent="0.2">
      <c r="A13" s="17" t="s">
        <v>184</v>
      </c>
      <c r="B13" s="17"/>
      <c r="C13" s="18" t="s">
        <v>185</v>
      </c>
    </row>
    <row r="14" spans="1:5" x14ac:dyDescent="0.2">
      <c r="A14" s="17" t="s">
        <v>186</v>
      </c>
      <c r="B14" s="17"/>
      <c r="C14" s="18" t="s">
        <v>187</v>
      </c>
    </row>
    <row r="15" spans="1:5" x14ac:dyDescent="0.2">
      <c r="A15" s="36" t="s">
        <v>317</v>
      </c>
      <c r="B15" s="17"/>
      <c r="C15" s="18" t="s">
        <v>318</v>
      </c>
    </row>
    <row r="16" spans="1:5" x14ac:dyDescent="0.2">
      <c r="A16" s="36" t="s">
        <v>351</v>
      </c>
      <c r="B16" s="17"/>
      <c r="C16" s="18" t="s">
        <v>352</v>
      </c>
    </row>
    <row r="17" spans="1:4" x14ac:dyDescent="0.2">
      <c r="A17" s="19"/>
    </row>
    <row r="18" spans="1:4" x14ac:dyDescent="0.2">
      <c r="A18" s="20" t="s">
        <v>188</v>
      </c>
      <c r="B18" s="21" t="s">
        <v>189</v>
      </c>
      <c r="C18" s="21" t="s">
        <v>190</v>
      </c>
      <c r="D18" s="22"/>
    </row>
    <row r="19" spans="1:4" x14ac:dyDescent="0.2">
      <c r="A19" s="23">
        <v>43467</v>
      </c>
      <c r="B19" s="24" t="str">
        <f t="shared" ref="B19:B27" si="0">IF(ISBLANK($A19),"---", VLOOKUP($B$2,$A$8:$C$16,3,0) &amp; "_" &amp; VLOOKUP($B$4,$A$30:$B$62,2,0)&amp;"_"&amp;VLOOKUP($B$5,$A$65:$B$89,2,0)&amp;"_"&amp; TEXT(DAY($A19),"0#")&amp; TEXT(MONTH($A19),"0#")&amp; TEXT(YEAR($A19)-2000,"0#")&amp;".xls")</f>
        <v>VR P4 FAR_COM_en_020119.xls</v>
      </c>
      <c r="C19" s="24" t="s">
        <v>353</v>
      </c>
      <c r="D19" s="25"/>
    </row>
    <row r="20" spans="1:4" x14ac:dyDescent="0.2">
      <c r="A20" s="26">
        <v>43479</v>
      </c>
      <c r="B20" s="27" t="str">
        <f t="shared" si="0"/>
        <v>VR P4 FAR_COM_en_140119.xls</v>
      </c>
      <c r="C20" s="27" t="s">
        <v>457</v>
      </c>
      <c r="D20" s="28"/>
    </row>
    <row r="21" spans="1:4" x14ac:dyDescent="0.2">
      <c r="A21" s="26">
        <v>43497</v>
      </c>
      <c r="B21" s="27" t="str">
        <f t="shared" si="0"/>
        <v>VR P4 FAR_COM_en_010219.xls</v>
      </c>
      <c r="C21" s="169" t="s">
        <v>510</v>
      </c>
      <c r="D21" s="28"/>
    </row>
    <row r="22" spans="1:4" x14ac:dyDescent="0.2">
      <c r="A22" s="26">
        <v>43523</v>
      </c>
      <c r="B22" s="27" t="str">
        <f t="shared" si="0"/>
        <v>VR P4 FAR_COM_en_270219.xls</v>
      </c>
      <c r="C22" s="169" t="s">
        <v>594</v>
      </c>
      <c r="D22" s="28"/>
    </row>
    <row r="23" spans="1:4" x14ac:dyDescent="0.2">
      <c r="A23" s="26"/>
      <c r="B23" s="27" t="str">
        <f t="shared" si="0"/>
        <v>---</v>
      </c>
      <c r="C23" s="27"/>
      <c r="D23" s="28"/>
    </row>
    <row r="24" spans="1:4" x14ac:dyDescent="0.2">
      <c r="A24" s="26"/>
      <c r="B24" s="27" t="str">
        <f t="shared" si="0"/>
        <v>---</v>
      </c>
      <c r="C24" s="27"/>
      <c r="D24" s="28"/>
    </row>
    <row r="25" spans="1:4" x14ac:dyDescent="0.2">
      <c r="A25" s="26"/>
      <c r="B25" s="27" t="str">
        <f t="shared" si="0"/>
        <v>---</v>
      </c>
      <c r="C25" s="27"/>
      <c r="D25" s="28"/>
    </row>
    <row r="26" spans="1:4" x14ac:dyDescent="0.2">
      <c r="A26" s="26"/>
      <c r="B26" s="27" t="str">
        <f t="shared" si="0"/>
        <v>---</v>
      </c>
      <c r="C26" s="27"/>
      <c r="D26" s="28"/>
    </row>
    <row r="27" spans="1:4" x14ac:dyDescent="0.2">
      <c r="A27" s="29"/>
      <c r="B27" s="30" t="str">
        <f t="shared" si="0"/>
        <v>---</v>
      </c>
      <c r="C27" s="30"/>
      <c r="D27" s="31"/>
    </row>
    <row r="29" spans="1:4" x14ac:dyDescent="0.2">
      <c r="A29" s="3" t="s">
        <v>170</v>
      </c>
    </row>
    <row r="30" spans="1:4" x14ac:dyDescent="0.2">
      <c r="A30" s="32" t="s">
        <v>171</v>
      </c>
      <c r="B30" s="32" t="s">
        <v>191</v>
      </c>
    </row>
    <row r="31" spans="1:4" x14ac:dyDescent="0.2">
      <c r="A31" s="32" t="s">
        <v>192</v>
      </c>
      <c r="B31" s="32" t="s">
        <v>193</v>
      </c>
    </row>
    <row r="32" spans="1:4" x14ac:dyDescent="0.2">
      <c r="A32" s="32" t="s">
        <v>194</v>
      </c>
      <c r="B32" s="32" t="s">
        <v>195</v>
      </c>
    </row>
    <row r="33" spans="1:2" x14ac:dyDescent="0.2">
      <c r="A33" s="32" t="s">
        <v>196</v>
      </c>
      <c r="B33" s="32" t="s">
        <v>197</v>
      </c>
    </row>
    <row r="34" spans="1:2" x14ac:dyDescent="0.2">
      <c r="A34" s="32" t="s">
        <v>198</v>
      </c>
      <c r="B34" s="32" t="s">
        <v>199</v>
      </c>
    </row>
    <row r="35" spans="1:2" x14ac:dyDescent="0.2">
      <c r="A35" s="32" t="s">
        <v>200</v>
      </c>
      <c r="B35" s="32" t="s">
        <v>201</v>
      </c>
    </row>
    <row r="36" spans="1:2" x14ac:dyDescent="0.2">
      <c r="A36" s="32" t="s">
        <v>202</v>
      </c>
      <c r="B36" s="32" t="s">
        <v>203</v>
      </c>
    </row>
    <row r="37" spans="1:2" x14ac:dyDescent="0.2">
      <c r="A37" s="32" t="s">
        <v>204</v>
      </c>
      <c r="B37" s="32" t="s">
        <v>205</v>
      </c>
    </row>
    <row r="38" spans="1:2" x14ac:dyDescent="0.2">
      <c r="A38" s="32" t="s">
        <v>206</v>
      </c>
      <c r="B38" s="32" t="s">
        <v>207</v>
      </c>
    </row>
    <row r="39" spans="1:2" x14ac:dyDescent="0.2">
      <c r="A39" s="32" t="s">
        <v>208</v>
      </c>
      <c r="B39" s="32" t="s">
        <v>209</v>
      </c>
    </row>
    <row r="40" spans="1:2" x14ac:dyDescent="0.2">
      <c r="A40" s="32" t="s">
        <v>210</v>
      </c>
      <c r="B40" s="32" t="s">
        <v>211</v>
      </c>
    </row>
    <row r="41" spans="1:2" x14ac:dyDescent="0.2">
      <c r="A41" s="32" t="s">
        <v>212</v>
      </c>
      <c r="B41" s="32" t="s">
        <v>213</v>
      </c>
    </row>
    <row r="42" spans="1:2" x14ac:dyDescent="0.2">
      <c r="A42" s="32" t="s">
        <v>214</v>
      </c>
      <c r="B42" s="32" t="s">
        <v>215</v>
      </c>
    </row>
    <row r="43" spans="1:2" x14ac:dyDescent="0.2">
      <c r="A43" s="32" t="s">
        <v>216</v>
      </c>
      <c r="B43" s="32" t="s">
        <v>217</v>
      </c>
    </row>
    <row r="44" spans="1:2" x14ac:dyDescent="0.2">
      <c r="A44" s="32" t="s">
        <v>218</v>
      </c>
      <c r="B44" s="32" t="s">
        <v>219</v>
      </c>
    </row>
    <row r="45" spans="1:2" x14ac:dyDescent="0.2">
      <c r="A45" s="32" t="s">
        <v>220</v>
      </c>
      <c r="B45" s="32" t="s">
        <v>319</v>
      </c>
    </row>
    <row r="46" spans="1:2" x14ac:dyDescent="0.2">
      <c r="A46" s="32" t="s">
        <v>221</v>
      </c>
      <c r="B46" s="32" t="s">
        <v>222</v>
      </c>
    </row>
    <row r="47" spans="1:2" x14ac:dyDescent="0.2">
      <c r="A47" s="32" t="s">
        <v>223</v>
      </c>
      <c r="B47" s="32" t="s">
        <v>224</v>
      </c>
    </row>
    <row r="48" spans="1:2" x14ac:dyDescent="0.2">
      <c r="A48" s="32" t="s">
        <v>225</v>
      </c>
      <c r="B48" s="32" t="s">
        <v>226</v>
      </c>
    </row>
    <row r="49" spans="1:2" x14ac:dyDescent="0.2">
      <c r="A49" s="32" t="s">
        <v>227</v>
      </c>
      <c r="B49" s="32" t="s">
        <v>228</v>
      </c>
    </row>
    <row r="50" spans="1:2" x14ac:dyDescent="0.2">
      <c r="A50" s="32" t="s">
        <v>229</v>
      </c>
      <c r="B50" s="32" t="s">
        <v>230</v>
      </c>
    </row>
    <row r="51" spans="1:2" x14ac:dyDescent="0.2">
      <c r="A51" s="32" t="s">
        <v>231</v>
      </c>
      <c r="B51" s="32" t="s">
        <v>232</v>
      </c>
    </row>
    <row r="52" spans="1:2" x14ac:dyDescent="0.2">
      <c r="A52" s="32" t="s">
        <v>233</v>
      </c>
      <c r="B52" s="32" t="s">
        <v>234</v>
      </c>
    </row>
    <row r="53" spans="1:2" x14ac:dyDescent="0.2">
      <c r="A53" s="32" t="s">
        <v>235</v>
      </c>
      <c r="B53" s="32" t="s">
        <v>236</v>
      </c>
    </row>
    <row r="54" spans="1:2" x14ac:dyDescent="0.2">
      <c r="A54" s="32" t="s">
        <v>237</v>
      </c>
      <c r="B54" s="32" t="s">
        <v>238</v>
      </c>
    </row>
    <row r="55" spans="1:2" x14ac:dyDescent="0.2">
      <c r="A55" s="32" t="s">
        <v>239</v>
      </c>
      <c r="B55" s="32" t="s">
        <v>240</v>
      </c>
    </row>
    <row r="56" spans="1:2" x14ac:dyDescent="0.2">
      <c r="A56" s="32" t="s">
        <v>241</v>
      </c>
      <c r="B56" s="32" t="s">
        <v>242</v>
      </c>
    </row>
    <row r="57" spans="1:2" x14ac:dyDescent="0.2">
      <c r="A57" s="32" t="s">
        <v>243</v>
      </c>
      <c r="B57" s="32" t="s">
        <v>244</v>
      </c>
    </row>
    <row r="58" spans="1:2" x14ac:dyDescent="0.2">
      <c r="A58" s="32" t="s">
        <v>245</v>
      </c>
      <c r="B58" s="32" t="s">
        <v>246</v>
      </c>
    </row>
    <row r="59" spans="1:2" x14ac:dyDescent="0.2">
      <c r="A59" s="32" t="s">
        <v>247</v>
      </c>
      <c r="B59" s="32" t="s">
        <v>248</v>
      </c>
    </row>
    <row r="60" spans="1:2" x14ac:dyDescent="0.2">
      <c r="A60" s="32" t="s">
        <v>249</v>
      </c>
      <c r="B60" s="32" t="s">
        <v>250</v>
      </c>
    </row>
    <row r="61" spans="1:2" x14ac:dyDescent="0.2">
      <c r="A61" s="32" t="s">
        <v>251</v>
      </c>
      <c r="B61" s="32" t="s">
        <v>252</v>
      </c>
    </row>
    <row r="62" spans="1:2" x14ac:dyDescent="0.2">
      <c r="A62" s="32" t="s">
        <v>253</v>
      </c>
      <c r="B62" s="32" t="s">
        <v>254</v>
      </c>
    </row>
    <row r="64" spans="1:2" x14ac:dyDescent="0.2">
      <c r="A64" s="33" t="s">
        <v>255</v>
      </c>
    </row>
    <row r="65" spans="1:2" x14ac:dyDescent="0.2">
      <c r="A65" s="34" t="s">
        <v>256</v>
      </c>
      <c r="B65" s="34" t="s">
        <v>257</v>
      </c>
    </row>
    <row r="66" spans="1:2" x14ac:dyDescent="0.2">
      <c r="A66" s="34" t="s">
        <v>258</v>
      </c>
      <c r="B66" s="34" t="s">
        <v>259</v>
      </c>
    </row>
    <row r="67" spans="1:2" x14ac:dyDescent="0.2">
      <c r="A67" s="34" t="s">
        <v>260</v>
      </c>
      <c r="B67" s="34" t="s">
        <v>261</v>
      </c>
    </row>
    <row r="68" spans="1:2" x14ac:dyDescent="0.2">
      <c r="A68" s="34" t="s">
        <v>262</v>
      </c>
      <c r="B68" s="34" t="s">
        <v>263</v>
      </c>
    </row>
    <row r="69" spans="1:2" x14ac:dyDescent="0.2">
      <c r="A69" s="34" t="s">
        <v>264</v>
      </c>
      <c r="B69" s="34" t="s">
        <v>265</v>
      </c>
    </row>
    <row r="70" spans="1:2" x14ac:dyDescent="0.2">
      <c r="A70" s="34" t="s">
        <v>266</v>
      </c>
      <c r="B70" s="34" t="s">
        <v>267</v>
      </c>
    </row>
    <row r="71" spans="1:2" x14ac:dyDescent="0.2">
      <c r="A71" s="34" t="s">
        <v>268</v>
      </c>
      <c r="B71" s="34" t="s">
        <v>269</v>
      </c>
    </row>
    <row r="72" spans="1:2" x14ac:dyDescent="0.2">
      <c r="A72" s="34" t="s">
        <v>270</v>
      </c>
      <c r="B72" s="34" t="s">
        <v>271</v>
      </c>
    </row>
    <row r="73" spans="1:2" x14ac:dyDescent="0.2">
      <c r="A73" s="34" t="s">
        <v>173</v>
      </c>
      <c r="B73" s="34" t="s">
        <v>272</v>
      </c>
    </row>
    <row r="74" spans="1:2" x14ac:dyDescent="0.2">
      <c r="A74" s="34" t="s">
        <v>273</v>
      </c>
      <c r="B74" s="34" t="s">
        <v>274</v>
      </c>
    </row>
    <row r="75" spans="1:2" x14ac:dyDescent="0.2">
      <c r="A75" s="34" t="s">
        <v>275</v>
      </c>
      <c r="B75" s="34" t="s">
        <v>320</v>
      </c>
    </row>
    <row r="76" spans="1:2" x14ac:dyDescent="0.2">
      <c r="A76" s="34" t="s">
        <v>276</v>
      </c>
      <c r="B76" s="34" t="s">
        <v>277</v>
      </c>
    </row>
    <row r="77" spans="1:2" x14ac:dyDescent="0.2">
      <c r="A77" s="34" t="s">
        <v>278</v>
      </c>
      <c r="B77" s="34" t="s">
        <v>279</v>
      </c>
    </row>
    <row r="78" spans="1:2" x14ac:dyDescent="0.2">
      <c r="A78" s="34" t="s">
        <v>280</v>
      </c>
      <c r="B78" s="34" t="s">
        <v>281</v>
      </c>
    </row>
    <row r="79" spans="1:2" x14ac:dyDescent="0.2">
      <c r="A79" s="34" t="s">
        <v>282</v>
      </c>
      <c r="B79" s="34" t="s">
        <v>283</v>
      </c>
    </row>
    <row r="80" spans="1:2" x14ac:dyDescent="0.2">
      <c r="A80" s="34" t="s">
        <v>284</v>
      </c>
      <c r="B80" s="34" t="s">
        <v>285</v>
      </c>
    </row>
    <row r="81" spans="1:2" x14ac:dyDescent="0.2">
      <c r="A81" s="34" t="s">
        <v>286</v>
      </c>
      <c r="B81" s="34" t="s">
        <v>162</v>
      </c>
    </row>
    <row r="82" spans="1:2" x14ac:dyDescent="0.2">
      <c r="A82" s="34" t="s">
        <v>287</v>
      </c>
      <c r="B82" s="34" t="s">
        <v>288</v>
      </c>
    </row>
    <row r="83" spans="1:2" x14ac:dyDescent="0.2">
      <c r="A83" s="34" t="s">
        <v>289</v>
      </c>
      <c r="B83" s="34" t="s">
        <v>290</v>
      </c>
    </row>
    <row r="84" spans="1:2" x14ac:dyDescent="0.2">
      <c r="A84" s="34" t="s">
        <v>291</v>
      </c>
      <c r="B84" s="34" t="s">
        <v>292</v>
      </c>
    </row>
    <row r="85" spans="1:2" x14ac:dyDescent="0.2">
      <c r="A85" s="34" t="s">
        <v>293</v>
      </c>
      <c r="B85" s="34" t="s">
        <v>294</v>
      </c>
    </row>
    <row r="86" spans="1:2" x14ac:dyDescent="0.2">
      <c r="A86" s="34" t="s">
        <v>295</v>
      </c>
      <c r="B86" s="34" t="s">
        <v>296</v>
      </c>
    </row>
    <row r="87" spans="1:2" x14ac:dyDescent="0.2">
      <c r="A87" s="34" t="s">
        <v>297</v>
      </c>
      <c r="B87" s="34" t="s">
        <v>298</v>
      </c>
    </row>
    <row r="88" spans="1:2" x14ac:dyDescent="0.2">
      <c r="A88" s="34" t="s">
        <v>299</v>
      </c>
      <c r="B88" s="34" t="s">
        <v>300</v>
      </c>
    </row>
    <row r="89" spans="1:2" x14ac:dyDescent="0.2">
      <c r="A89" s="34" t="s">
        <v>301</v>
      </c>
      <c r="B89" s="34" t="s">
        <v>302</v>
      </c>
    </row>
  </sheetData>
  <sheetProtection sheet="1" objects="1" scenarios="1" formatCells="0" formatColumns="0" formatRows="0"/>
  <dataValidations count="4">
    <dataValidation type="list" allowBlank="1" showInputMessage="1" showErrorMessage="1" sqref="B4">
      <formula1>$A$30:$A$62</formula1>
    </dataValidation>
    <dataValidation type="list" allowBlank="1" showInputMessage="1" showErrorMessage="1" sqref="B5">
      <formula1>$A$65:$A$89</formula1>
    </dataValidation>
    <dataValidation type="list" allowBlank="1" showInputMessage="1" showErrorMessage="1" sqref="B3">
      <formula1>$A$19:$A$27</formula1>
    </dataValidation>
    <dataValidation type="list" showInputMessage="1" showErrorMessage="1" sqref="B2">
      <formula1>$A$8:$A$16</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C38"/>
  <sheetViews>
    <sheetView zoomScaleNormal="100" workbookViewId="0">
      <selection activeCell="C3" sqref="C3"/>
    </sheetView>
  </sheetViews>
  <sheetFormatPr defaultColWidth="9.140625" defaultRowHeight="12.75" x14ac:dyDescent="0.2"/>
  <cols>
    <col min="1" max="1" width="9.140625" style="4" customWidth="1"/>
    <col min="2" max="2" width="31.140625" style="4" customWidth="1"/>
    <col min="3" max="3" width="63" style="4" customWidth="1"/>
    <col min="4" max="16384" width="9.140625" style="4"/>
  </cols>
  <sheetData>
    <row r="1" spans="1:3" ht="15.75" x14ac:dyDescent="0.2">
      <c r="B1" s="119" t="str">
        <f>Translations!$B$48</f>
        <v>How to use this file</v>
      </c>
      <c r="C1" s="120"/>
    </row>
    <row r="2" spans="1:3" ht="34.5" customHeight="1" thickBot="1" x14ac:dyDescent="0.25">
      <c r="B2" s="478" t="str">
        <f>Translations!$B$49</f>
        <v>This FAR verification report template comprises the following sheets which are inextricably intertwined:</v>
      </c>
      <c r="C2" s="478"/>
    </row>
    <row r="3" spans="1:3" ht="26.1" customHeight="1" x14ac:dyDescent="0.2">
      <c r="B3" s="1" t="str">
        <f>Translations!$B$50</f>
        <v>Opinion Statement (installation)</v>
      </c>
      <c r="C3" s="121" t="str">
        <f>Translations!$B$51</f>
        <v>The formal opinion document for a stationary installation to be signed by the verifier's authorised signatory</v>
      </c>
    </row>
    <row r="4" spans="1:3" ht="38.25" x14ac:dyDescent="0.2">
      <c r="B4" s="2" t="str">
        <f>Translations!$B$52</f>
        <v>Annex 1 : FINDINGS</v>
      </c>
      <c r="C4" s="122" t="str">
        <f>Translations!$B$53</f>
        <v>To list all remaining - uncorrected - misstatements, non-conformities and non-compliances, and the key improvement opportunities identified from the verification</v>
      </c>
    </row>
    <row r="5" spans="1:3" ht="54.75" customHeight="1" x14ac:dyDescent="0.2">
      <c r="B5" s="2" t="str">
        <f>Translations!$B$54</f>
        <v>Annex 2 : BASIS OF WORK</v>
      </c>
      <c r="C5" s="122" t="str">
        <f>Translations!$B$55</f>
        <v>Background and other information of relevance to the opinion such as the criteria that control the verification process (accreditation/ certification rules etc) and the criteria against which the verification is conducted (EU ETS Rules etc)</v>
      </c>
    </row>
    <row r="6" spans="1:3" ht="120" customHeight="1" thickBot="1" x14ac:dyDescent="0.25">
      <c r="B6" s="35" t="str">
        <f>Translations!$B$56</f>
        <v xml:space="preserve">Annex 3 : CHANGES </v>
      </c>
      <c r="C6" s="124" t="str">
        <f>Translations!$B$57</f>
        <v>A summary of any changes to the installation or to the (approved) MMP that have not been reported to / approved by the CA at the time of completion of the verification.</v>
      </c>
    </row>
    <row r="7" spans="1:3" x14ac:dyDescent="0.2">
      <c r="B7" s="73"/>
      <c r="C7" s="73"/>
    </row>
    <row r="8" spans="1:3" ht="13.5" thickBot="1" x14ac:dyDescent="0.25">
      <c r="A8" s="477" t="str">
        <f>Translations!$B$58</f>
        <v>Colour codes</v>
      </c>
      <c r="B8" s="477"/>
      <c r="C8" s="120"/>
    </row>
    <row r="9" spans="1:3" ht="51" customHeight="1" x14ac:dyDescent="0.2">
      <c r="A9" s="125"/>
      <c r="B9" s="479" t="str">
        <f>Translations!$B$59</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9" s="480"/>
    </row>
    <row r="10" spans="1:3" ht="27" customHeight="1" thickBot="1" x14ac:dyDescent="0.25">
      <c r="A10" s="126"/>
      <c r="B10" s="481" t="str">
        <f>Translations!$B$60</f>
        <v>Update the cells in blue to ensure that only the criteria reference documents relevant to your verifier and this verification are selected.</v>
      </c>
      <c r="C10" s="482"/>
    </row>
    <row r="11" spans="1:3" ht="40.5" customHeight="1" thickBot="1" x14ac:dyDescent="0.25">
      <c r="A11" s="184"/>
      <c r="B11" s="483" t="str">
        <f>Translations!$B$61</f>
        <v>Further instructions or comments are given to the right of cells, as relevant. These should be read BEFORE completion of the template. The page format has been set to printout the relevant sections of the Opinion and Annexes only and NOT the instruction column.</v>
      </c>
      <c r="C11" s="484"/>
    </row>
    <row r="12" spans="1:3" ht="13.5" thickBot="1" x14ac:dyDescent="0.25">
      <c r="B12" s="73"/>
      <c r="C12" s="73"/>
    </row>
    <row r="13" spans="1:3" x14ac:dyDescent="0.2">
      <c r="B13" s="470" t="str">
        <f>Translations!$B$62</f>
        <v>For inextricably linking this Verification Report to the Data Report that has actually verified, several options exist.</v>
      </c>
      <c r="C13" s="471"/>
    </row>
    <row r="14" spans="1:3" ht="12.75" customHeight="1" x14ac:dyDescent="0.2">
      <c r="B14" s="472" t="str">
        <f>Translations!$B$63</f>
        <v>If the Member State provides an electronic data submission portal, usually no further measures have to be taken.</v>
      </c>
      <c r="C14" s="473"/>
    </row>
    <row r="15" spans="1:3" ht="38.25" customHeight="1" x14ac:dyDescent="0.2">
      <c r="B15" s="472" t="str">
        <f>Translations!$B$64</f>
        <v>Another option is that the verifier sends the verified report and the verification report to the competent authority (CA), independently of the operator's formal submission, in order to provide evidence that no data has been changed after verification.</v>
      </c>
      <c r="C15" s="473"/>
    </row>
    <row r="16" spans="1:3" ht="38.25" customHeight="1" x14ac:dyDescent="0.2">
      <c r="B16" s="472" t="str">
        <f>Translations!$B$65</f>
        <v>CAs can also require the verifier to copy the sheets "Opinion Statement" and Annexes 1 to 3 into the operator's data report, or define other means for ensuring data integrity, such as copying relevent data from the Data Report into the Verification Report.</v>
      </c>
      <c r="C16" s="473"/>
    </row>
    <row r="17" spans="2:3" ht="25.5" customHeight="1" thickBot="1" x14ac:dyDescent="0.25">
      <c r="B17" s="474" t="str">
        <f>Translations!$B$66</f>
        <v>In order to ensure that operators and verifiers gain certainty for the approach to be followed, the CA should provide detailed instructions below.</v>
      </c>
      <c r="C17" s="475"/>
    </row>
    <row r="19" spans="2:3" ht="13.5" thickBot="1" x14ac:dyDescent="0.25">
      <c r="B19" s="423" t="str">
        <f>Translations!$B$67</f>
        <v>Member State specific instructions:</v>
      </c>
      <c r="C19" s="424"/>
    </row>
    <row r="20" spans="2:3" x14ac:dyDescent="0.2">
      <c r="B20" s="476"/>
      <c r="C20" s="459"/>
    </row>
    <row r="21" spans="2:3" x14ac:dyDescent="0.2">
      <c r="B21" s="468"/>
      <c r="C21" s="441"/>
    </row>
    <row r="22" spans="2:3" x14ac:dyDescent="0.2">
      <c r="B22" s="468"/>
      <c r="C22" s="441"/>
    </row>
    <row r="23" spans="2:3" x14ac:dyDescent="0.2">
      <c r="B23" s="468"/>
      <c r="C23" s="441"/>
    </row>
    <row r="24" spans="2:3" x14ac:dyDescent="0.2">
      <c r="B24" s="468"/>
      <c r="C24" s="441"/>
    </row>
    <row r="25" spans="2:3" x14ac:dyDescent="0.2">
      <c r="B25" s="468"/>
      <c r="C25" s="441"/>
    </row>
    <row r="26" spans="2:3" x14ac:dyDescent="0.2">
      <c r="B26" s="468"/>
      <c r="C26" s="441"/>
    </row>
    <row r="27" spans="2:3" x14ac:dyDescent="0.2">
      <c r="B27" s="468"/>
      <c r="C27" s="441"/>
    </row>
    <row r="28" spans="2:3" x14ac:dyDescent="0.2">
      <c r="B28" s="468"/>
      <c r="C28" s="441"/>
    </row>
    <row r="29" spans="2:3" x14ac:dyDescent="0.2">
      <c r="B29" s="468"/>
      <c r="C29" s="441"/>
    </row>
    <row r="30" spans="2:3" x14ac:dyDescent="0.2">
      <c r="B30" s="468"/>
      <c r="C30" s="441"/>
    </row>
    <row r="31" spans="2:3" x14ac:dyDescent="0.2">
      <c r="B31" s="468"/>
      <c r="C31" s="441"/>
    </row>
    <row r="32" spans="2:3" x14ac:dyDescent="0.2">
      <c r="B32" s="468"/>
      <c r="C32" s="441"/>
    </row>
    <row r="33" spans="2:3" x14ac:dyDescent="0.2">
      <c r="B33" s="468"/>
      <c r="C33" s="441"/>
    </row>
    <row r="34" spans="2:3" x14ac:dyDescent="0.2">
      <c r="B34" s="468"/>
      <c r="C34" s="441"/>
    </row>
    <row r="35" spans="2:3" x14ac:dyDescent="0.2">
      <c r="B35" s="468"/>
      <c r="C35" s="441"/>
    </row>
    <row r="36" spans="2:3" x14ac:dyDescent="0.2">
      <c r="B36" s="468"/>
      <c r="C36" s="441"/>
    </row>
    <row r="37" spans="2:3" x14ac:dyDescent="0.2">
      <c r="B37" s="468"/>
      <c r="C37" s="441"/>
    </row>
    <row r="38" spans="2:3" ht="13.5" thickBot="1" x14ac:dyDescent="0.25">
      <c r="B38" s="469"/>
      <c r="C38" s="445"/>
    </row>
  </sheetData>
  <sheetProtection sheet="1" objects="1" scenarios="1" formatCells="0" formatColumns="0" formatRows="0"/>
  <mergeCells count="30">
    <mergeCell ref="A8:B8"/>
    <mergeCell ref="B2:C2"/>
    <mergeCell ref="B9:C9"/>
    <mergeCell ref="B10:C10"/>
    <mergeCell ref="B11:C11"/>
    <mergeCell ref="B28:C28"/>
    <mergeCell ref="B29:C29"/>
    <mergeCell ref="B25:C25"/>
    <mergeCell ref="B26:C26"/>
    <mergeCell ref="B20:C20"/>
    <mergeCell ref="B21:C21"/>
    <mergeCell ref="B22:C22"/>
    <mergeCell ref="B23:C23"/>
    <mergeCell ref="B24:C24"/>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s>
  <phoneticPr fontId="41" type="noConversion"/>
  <hyperlinks>
    <hyperlink ref="B3" location="'Opinion Statement (inst)'!A1" display="Opinion Statement (inst) :"/>
    <hyperlink ref="B4" location="'Annex 1 - Findings'!A1" display="Annex 1 : FINDINGS"/>
    <hyperlink ref="B5" location="'Annex 2 - basis of work'!A1" display="Annex 2 : BASIS OF WORK"/>
    <hyperlink ref="B6" location="'Annex 3 - Changes '!A1" display="Annex 3 : CHANGES "/>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36"/>
  <sheetViews>
    <sheetView zoomScale="90" zoomScaleNormal="90" workbookViewId="0">
      <selection activeCell="B14" sqref="B14"/>
    </sheetView>
  </sheetViews>
  <sheetFormatPr defaultColWidth="9.140625" defaultRowHeight="12.75" x14ac:dyDescent="0.2"/>
  <cols>
    <col min="1" max="1" width="30.7109375" style="198" customWidth="1"/>
    <col min="2" max="2" width="60.7109375" style="199" customWidth="1"/>
    <col min="3" max="3" width="75.7109375" style="118" customWidth="1"/>
    <col min="4" max="16384" width="9.140625" style="60"/>
  </cols>
  <sheetData>
    <row r="1" spans="1:3" x14ac:dyDescent="0.2">
      <c r="C1" s="105" t="str">
        <f>Translations!$B$68</f>
        <v>GUIDANCE FOR VERIFIERS</v>
      </c>
    </row>
    <row r="2" spans="1:3" ht="39" customHeight="1" x14ac:dyDescent="0.2">
      <c r="A2" s="487" t="str">
        <f>Translations!$B$69</f>
        <v>Independent Reasonable Assurance Verification Report Opinion Statement:
EU Emissions Trading System</v>
      </c>
      <c r="B2" s="487"/>
      <c r="C2" s="486" t="str">
        <f>Translations!$B$70</f>
        <v>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v>
      </c>
    </row>
    <row r="3" spans="1:3" x14ac:dyDescent="0.2">
      <c r="A3" s="492" t="str">
        <f>Translations!$B$71</f>
        <v>EU ETS Free Allocation Reporting</v>
      </c>
      <c r="B3" s="492"/>
      <c r="C3" s="486"/>
    </row>
    <row r="4" spans="1:3" ht="13.5" thickBot="1" x14ac:dyDescent="0.25">
      <c r="B4" s="104"/>
      <c r="C4" s="486"/>
    </row>
    <row r="5" spans="1:3" ht="15" customHeight="1" thickBot="1" x14ac:dyDescent="0.25">
      <c r="A5" s="488" t="str">
        <f>Translations!$B$72</f>
        <v>OPERATOR DETAILS</v>
      </c>
      <c r="B5" s="489"/>
      <c r="C5" s="188"/>
    </row>
    <row r="6" spans="1:3" ht="12.75" customHeight="1" x14ac:dyDescent="0.2">
      <c r="A6" s="190" t="str">
        <f>Translations!$B$73</f>
        <v xml:space="preserve">Name of Operator: </v>
      </c>
      <c r="B6" s="290"/>
      <c r="C6" s="188"/>
    </row>
    <row r="7" spans="1:3" x14ac:dyDescent="0.2">
      <c r="A7" s="187" t="str">
        <f>Translations!$B$74</f>
        <v>Name of Installation:</v>
      </c>
      <c r="B7" s="291"/>
      <c r="C7" s="188"/>
    </row>
    <row r="8" spans="1:3" ht="27" customHeight="1" x14ac:dyDescent="0.2">
      <c r="A8" s="187" t="str">
        <f>Translations!$B$75</f>
        <v>Address of Installation:</v>
      </c>
      <c r="B8" s="292"/>
      <c r="C8" s="188"/>
    </row>
    <row r="9" spans="1:3" x14ac:dyDescent="0.2">
      <c r="A9" s="187" t="str">
        <f>Translations!$B$76</f>
        <v xml:space="preserve">Unique ID: </v>
      </c>
      <c r="B9" s="292"/>
      <c r="C9" s="188"/>
    </row>
    <row r="10" spans="1:3" x14ac:dyDescent="0.2">
      <c r="A10" s="187" t="str">
        <f>Translations!$B$77</f>
        <v xml:space="preserve">GHG Permit Number: </v>
      </c>
      <c r="B10" s="293"/>
      <c r="C10" s="188"/>
    </row>
    <row r="11" spans="1:3" ht="27.4" customHeight="1" x14ac:dyDescent="0.2">
      <c r="A11" s="187" t="str">
        <f>Translations!$B$78</f>
        <v>Applicable NACE/PRODCOM Code(s)</v>
      </c>
      <c r="B11" s="293"/>
      <c r="C11" s="188"/>
    </row>
    <row r="12" spans="1:3" s="69" customFormat="1" ht="84.75" customHeight="1" x14ac:dyDescent="0.2">
      <c r="A12" s="187" t="str">
        <f>Translations!$B$79</f>
        <v>Date(s) of relevant MMP and period of validity for each plan:</v>
      </c>
      <c r="B12" s="294"/>
      <c r="C12" s="188" t="str">
        <f>Translations!$B$80</f>
        <v>&lt;Please include all MMP versions that are relevant for the reporting period, including any versions that have been approved just before the issuing of the verification report and are relevant for the reporting period.  
Note for the first baseline data report to be submitted in June 2019 (or the submission date as set by your CA) the MMP may not be subject to CA approval. The verifier will need to check the MMP against the FAR rules (please see section 2.2 of GD4)s&gt;</v>
      </c>
    </row>
    <row r="13" spans="1:3" s="69" customFormat="1" ht="44.45" customHeight="1" x14ac:dyDescent="0.2">
      <c r="A13" s="187" t="str">
        <f>Translations!$B$81</f>
        <v>Are the relevant MMPs listed above approved by the Competent Authority?</v>
      </c>
      <c r="B13" s="295"/>
      <c r="C13" s="188" t="str">
        <f>Translations!$B$82</f>
        <v>&lt;Select Approved or Non-approved (if Approved provide details on the next line below; if Non-approved, a response is required under the section below on compliance with the EU ETS FAR rules)&gt;</v>
      </c>
    </row>
    <row r="14" spans="1:3" s="69" customFormat="1" ht="38.25" customHeight="1" x14ac:dyDescent="0.2">
      <c r="A14" s="187" t="str">
        <f>Translations!$B$83</f>
        <v>Approving Competent Authority:</v>
      </c>
      <c r="B14" s="292"/>
      <c r="C14" s="188" t="str">
        <f>Translations!$B$84</f>
        <v>&lt;Insert name of Competent Authority that is responsible for approval of the monitoring methodology plan and significant changes thereof. Or state not applicable.&gt;</v>
      </c>
    </row>
    <row r="15" spans="1:3" ht="15" customHeight="1" x14ac:dyDescent="0.2">
      <c r="A15" s="187" t="str">
        <f>Translations!$B$85</f>
        <v>Applicable sub-installations</v>
      </c>
      <c r="B15" s="291"/>
      <c r="C15" s="188" t="str">
        <f>Translations!$B$86</f>
        <v>&lt;List the relevant sub-installations applicable to this data report&gt;</v>
      </c>
    </row>
    <row r="16" spans="1:3" x14ac:dyDescent="0.2">
      <c r="A16" s="341" t="str">
        <f>Translations!$B$87</f>
        <v>Annex I Activity:</v>
      </c>
      <c r="B16" s="291"/>
      <c r="C16" s="112" t="str">
        <f>Translations!$B$88</f>
        <v>Select the installation's primary Annex I activity</v>
      </c>
    </row>
    <row r="17" spans="1:3" ht="13.5" thickBot="1" x14ac:dyDescent="0.25">
      <c r="A17" s="106" t="str">
        <f>Translations!$B$89</f>
        <v>Further Annex I activities</v>
      </c>
      <c r="B17" s="342"/>
      <c r="C17" s="112" t="str">
        <f>Translations!$B$90</f>
        <v>If applicable, please enter here any other Annex I activities that apply.</v>
      </c>
    </row>
    <row r="18" spans="1:3" ht="9" customHeight="1" thickBot="1" x14ac:dyDescent="0.25">
      <c r="A18" s="77"/>
      <c r="B18" s="158"/>
      <c r="C18" s="98"/>
    </row>
    <row r="19" spans="1:3" x14ac:dyDescent="0.2">
      <c r="A19" s="490" t="str">
        <f>Translations!$B$91</f>
        <v>Data Report Details</v>
      </c>
      <c r="B19" s="491"/>
      <c r="C19" s="98"/>
    </row>
    <row r="20" spans="1:3" ht="26.1" customHeight="1" x14ac:dyDescent="0.2">
      <c r="A20" s="187" t="str">
        <f>Translations!$B$92</f>
        <v>Type of report:</v>
      </c>
      <c r="B20" s="295"/>
      <c r="C20" s="188" t="str">
        <f>Translations!$B$93</f>
        <v>&lt;Select the appropriate report type for the verification. This selection will then be carried through to the opinion statement itself&gt;</v>
      </c>
    </row>
    <row r="21" spans="1:3" ht="18.75" customHeight="1" x14ac:dyDescent="0.2">
      <c r="A21" s="494" t="str">
        <f>Translations!$B$94</f>
        <v>Reporting Year(s):</v>
      </c>
      <c r="B21" s="297"/>
      <c r="C21" s="493" t="str">
        <f>Translations!$B$95</f>
        <v>&lt;Select the relevant range of years for a baseline or new entrant data report; if other is selected, please state in the line below the range of dates&gt;</v>
      </c>
    </row>
    <row r="22" spans="1:3" ht="19.5" customHeight="1" x14ac:dyDescent="0.2">
      <c r="A22" s="495"/>
      <c r="B22" s="297"/>
      <c r="C22" s="493"/>
    </row>
    <row r="23" spans="1:3" ht="38.25" x14ac:dyDescent="0.2">
      <c r="A23" s="187" t="str">
        <f>Translations!$B$96</f>
        <v>Date of Data Report:</v>
      </c>
      <c r="B23" s="294"/>
      <c r="C23" s="188" t="str">
        <f>Translations!$B$97</f>
        <v>&lt;Insert the date of the report subject to verification (this should match the date of the report into which this verification opinion is inserted/the final version of the report if it has been revised or updated prior to final verification&gt;</v>
      </c>
    </row>
    <row r="24" spans="1:3" ht="38.25" x14ac:dyDescent="0.2">
      <c r="A24" s="187" t="str">
        <f>Translations!$B$98</f>
        <v>Reference document:</v>
      </c>
      <c r="B24" s="291"/>
      <c r="C24" s="188" t="str">
        <f>Translations!$B$99</f>
        <v>&lt;Insert the name of the file containing the data report, including date and version number. This should be the name of the electronic file which should contain a date and version number in the file naming convention&gt;</v>
      </c>
    </row>
    <row r="25" spans="1:3" ht="36.75" customHeight="1" x14ac:dyDescent="0.2">
      <c r="A25" s="187" t="str">
        <f>Translations!$B$100</f>
        <v>Applicable pages in the Data Report</v>
      </c>
      <c r="B25" s="298"/>
      <c r="C25" s="113" t="str">
        <f>Translations!$B$101</f>
        <v>&lt;List the names of the pages (tabs from the excel report template) which contain the data being verified e.g. K_Summary, F_Product BM, G_Fall-back, and/or H_SpecialBM&gt;</v>
      </c>
    </row>
    <row r="26" spans="1:3" ht="51.75" thickBot="1" x14ac:dyDescent="0.25">
      <c r="A26" s="106" t="str">
        <f>Translations!$B$102</f>
        <v>Have any changes occurred that affect free allocation? (activity level and/or operational)?</v>
      </c>
      <c r="B26" s="296"/>
      <c r="C26" s="188" t="str">
        <f>Translations!$B$103</f>
        <v>&lt;Yes/No. (If Yes, please respond appropriately to the question below under compliance with the rules and provide brief details in Annex 3 of anything that has not been reported to the CA before completion of the verification)&gt;</v>
      </c>
    </row>
    <row r="27" spans="1:3" ht="9" customHeight="1" thickBot="1" x14ac:dyDescent="0.25">
      <c r="B27" s="104"/>
      <c r="C27" s="98"/>
    </row>
    <row r="28" spans="1:3" ht="13.5" thickBot="1" x14ac:dyDescent="0.25">
      <c r="A28" s="490" t="str">
        <f>Translations!$B$104</f>
        <v>VERIFICATION SITE VISIT DETAILS</v>
      </c>
      <c r="B28" s="491"/>
      <c r="C28" s="98"/>
    </row>
    <row r="29" spans="1:3" ht="41.25" customHeight="1" x14ac:dyDescent="0.2">
      <c r="A29" s="190" t="str">
        <f>Translations!$B$105</f>
        <v>Operator/ Installation site visited during verification of the FAR data report:</v>
      </c>
      <c r="B29" s="299"/>
      <c r="C29" s="188" t="str">
        <f>Translations!$B$106</f>
        <v>&lt;Yes/No. If no, provide brief details below under justification as to why not.  Please see relevant guidance in GD4 provided by the Commission.&gt;</v>
      </c>
    </row>
    <row r="30" spans="1:3" ht="68.25" customHeight="1" x14ac:dyDescent="0.2">
      <c r="A30" s="187" t="str">
        <f>Translations!$B$107</f>
        <v>Justification for not undertaking site visit</v>
      </c>
      <c r="B30" s="292"/>
      <c r="C30" s="188" t="str">
        <f>Translations!$B$108</f>
        <v>&lt;Please give brief reasons why a site visit was not considered necessary during the verification of the baseline data report and confirm (a) that a visit was carried out to a centralised location where all documentation and data were held; and (b) whether site visits were carried out during annual emission verifications.  For more explanation on rules in relation to site visits please see guidance given in section 6.1.6 of GD4&gt;</v>
      </c>
    </row>
    <row r="31" spans="1:3" ht="31.5" customHeight="1" x14ac:dyDescent="0.2">
      <c r="A31" s="187" t="str">
        <f>Translations!$B$109</f>
        <v>Date(s) of visit(s) [AVR Article 21(1)]:</v>
      </c>
      <c r="B31" s="294"/>
      <c r="C31" s="112" t="str">
        <f>Translations!$B$110</f>
        <v>&lt;If visits done, insert date(s) of original annual emissions visits and any additional visits&gt;</v>
      </c>
    </row>
    <row r="32" spans="1:3" ht="24.75" customHeight="1" x14ac:dyDescent="0.2">
      <c r="A32" s="187" t="str">
        <f>Translations!$B$111</f>
        <v>Number of days on-site:</v>
      </c>
      <c r="B32" s="292"/>
      <c r="C32" s="188" t="str">
        <f>Translations!$B$112</f>
        <v>&lt;Please give the number of days on site associated with each visit&gt;</v>
      </c>
    </row>
    <row r="33" spans="1:3" ht="45" customHeight="1" thickBot="1" x14ac:dyDescent="0.25">
      <c r="A33" s="106" t="str">
        <f>Translations!$B$113</f>
        <v>Name of EU ETS (lead) auditor(s)/ technical experts undertaking site visit(s):</v>
      </c>
      <c r="B33" s="300"/>
      <c r="C33" s="188" t="str">
        <f>Translations!$B$114</f>
        <v>&lt;List the names of the EU ETS lead auditor, the EU ETS auditor and technical expert involved in all the site visits&gt;</v>
      </c>
    </row>
    <row r="34" spans="1:3" ht="9" customHeight="1" thickBot="1" x14ac:dyDescent="0.25">
      <c r="A34" s="73"/>
      <c r="B34" s="108"/>
      <c r="C34" s="98"/>
    </row>
    <row r="35" spans="1:3" ht="39" thickBot="1" x14ac:dyDescent="0.25">
      <c r="A35" s="490" t="str">
        <f>Translations!$B$115</f>
        <v>COMPLIANCE WITH EU ETS RULES</v>
      </c>
      <c r="B35" s="491"/>
      <c r="C35" s="188" t="str">
        <f>Translations!$B$116</f>
        <v>&lt;Only brief answers are required here.  If more detail is needed for a No response, add this to the relevant section of Annex 1 relating to findings on uncorrected non-compliances or non-conformities&gt;</v>
      </c>
    </row>
    <row r="36" spans="1:3" ht="47.25" customHeight="1" x14ac:dyDescent="0.2">
      <c r="A36" s="496" t="str">
        <f>Translations!$B$117</f>
        <v>Monitoring Methodology Plan(s) (MMP) approved in advance by the CA?</v>
      </c>
      <c r="B36" s="301"/>
      <c r="C36" s="188" t="str">
        <f>Translations!$B$118</f>
        <v>&lt;Some Member States require the MMP for the first baseline data report to be approved by the competent authority before the verification. If this is the case please select yes&gt;</v>
      </c>
    </row>
    <row r="37" spans="1:3" ht="12.75" customHeight="1" x14ac:dyDescent="0.2">
      <c r="A37" s="497"/>
      <c r="B37" s="168" t="str">
        <f>Translations!$B$119</f>
        <v>If no, is the MMP validated as a result of the verification?</v>
      </c>
      <c r="C37" s="523" t="str">
        <f>Translations!$B$120</f>
        <v>Where the MMP is not approved in advance by the CA for the first baseline data report in 2019 the verifier must check and validate it against the detailed FAR rules and state here if it is validated as being compliant.  Where the MMP is approved by the CA and a non-compliance is identified by the verifier the response to the question below should be "No- See Annex 1 for details"&gt;</v>
      </c>
    </row>
    <row r="38" spans="1:3" ht="48.75" customHeight="1" x14ac:dyDescent="0.2">
      <c r="A38" s="497"/>
      <c r="B38" s="302"/>
      <c r="C38" s="523"/>
    </row>
    <row r="39" spans="1:3" ht="12.75" customHeight="1" x14ac:dyDescent="0.2">
      <c r="A39" s="497"/>
      <c r="B39" s="168" t="str">
        <f>Translations!$B$121</f>
        <v>If no, please complete the next question:</v>
      </c>
      <c r="C39" s="188"/>
    </row>
    <row r="40" spans="1:3" ht="34.5" customHeight="1" x14ac:dyDescent="0.2">
      <c r="A40" s="187" t="str">
        <f>Translations!$B$122</f>
        <v>MMP in compliance with the FAR rules?</v>
      </c>
      <c r="B40" s="302"/>
      <c r="C40" s="188"/>
    </row>
    <row r="41" spans="1:3" ht="15" x14ac:dyDescent="0.2">
      <c r="A41" s="519" t="str">
        <f>Translations!$B$123</f>
        <v>EU Regulation on A&amp;V met:</v>
      </c>
      <c r="B41" s="520"/>
      <c r="C41" s="188" t="str">
        <f>Translations!$B$124</f>
        <v>&lt;This is Regulation (EU) 2018/2067 ("AVR2")&gt;</v>
      </c>
    </row>
    <row r="42" spans="1:3" ht="25.5" x14ac:dyDescent="0.2">
      <c r="A42" s="338" t="str">
        <f>Translations!$B$125</f>
        <v>Article 11(4)(d): modifications to MMP notified to CA:</v>
      </c>
      <c r="B42" s="302"/>
      <c r="C42" s="188"/>
    </row>
    <row r="43" spans="1:3" ht="39.75" customHeight="1" x14ac:dyDescent="0.2">
      <c r="A43" s="338" t="str">
        <f>Translations!$B$126</f>
        <v>Article 16(2)(b): Boundaries of installation and sub-installation(s) are correct:</v>
      </c>
      <c r="B43" s="302"/>
      <c r="C43" s="188"/>
    </row>
    <row r="44" spans="1:3" ht="61.5" customHeight="1" x14ac:dyDescent="0.2">
      <c r="A44" s="338" t="str">
        <f>Translations!$B$127</f>
        <v>Article 16(2)(c): Source streams and emissions sources are complete:</v>
      </c>
      <c r="B44" s="302"/>
      <c r="C44" s="188"/>
    </row>
    <row r="45" spans="1:3" ht="30" customHeight="1" x14ac:dyDescent="0.2">
      <c r="A45" s="338" t="str">
        <f>Translations!$B$128</f>
        <v>Article 17(3): MMP correctly applied:</v>
      </c>
      <c r="B45" s="302"/>
      <c r="C45" s="188"/>
    </row>
    <row r="46" spans="1:3" ht="42.95" customHeight="1" x14ac:dyDescent="0.2">
      <c r="A46" s="338" t="str">
        <f>Translations!$B$129</f>
        <v>Article 17(3)(a): Data correctly attributed to sub-installation boundaries:</v>
      </c>
      <c r="B46" s="302"/>
      <c r="C46" s="188"/>
    </row>
    <row r="47" spans="1:3" ht="42.95" customHeight="1" x14ac:dyDescent="0.2">
      <c r="A47" s="338" t="str">
        <f>Translations!$B$130</f>
        <v>Article 17(3)(c): Correct application of product definitions:</v>
      </c>
      <c r="B47" s="302"/>
      <c r="C47" s="188"/>
    </row>
    <row r="48" spans="1:3" ht="22.5" customHeight="1" x14ac:dyDescent="0.2">
      <c r="A48" s="504" t="str">
        <f>Translations!$B$131</f>
        <v>NACE/PRODCOM codes declared are consistent with other evidence</v>
      </c>
      <c r="B48" s="302"/>
      <c r="C48" s="523" t="str">
        <f>Translations!$B$132</f>
        <v>&lt;Please confirm that the NACE/ PRODCOM codes declared by the operator are consistent with evidence from the product process technologies examined by the verifier and of other application of such codes by the Operator. If not please state whether the operator's justification for using different codes is reasonable.&gt;</v>
      </c>
    </row>
    <row r="49" spans="1:3" ht="12.75" customHeight="1" x14ac:dyDescent="0.2">
      <c r="A49" s="504"/>
      <c r="B49" s="168" t="str">
        <f>Translations!$B$133</f>
        <v>If no, is the reason justified?</v>
      </c>
      <c r="C49" s="523"/>
    </row>
    <row r="50" spans="1:3" ht="22.5" customHeight="1" x14ac:dyDescent="0.2">
      <c r="A50" s="504"/>
      <c r="B50" s="302"/>
      <c r="C50" s="523"/>
    </row>
    <row r="51" spans="1:3" ht="51" x14ac:dyDescent="0.2">
      <c r="A51" s="338" t="str">
        <f>Translations!$B$134</f>
        <v>Article 17(3)(d): Activity level for non-product benchmark sub-installation(s) correctly attributed:</v>
      </c>
      <c r="B51" s="302"/>
      <c r="C51" s="188"/>
    </row>
    <row r="52" spans="1:3" ht="42.95" customHeight="1" x14ac:dyDescent="0.2">
      <c r="A52" s="338" t="str">
        <f>Translations!$B$135</f>
        <v>Article 19(3): Simplified uncertainty applied and information valid:</v>
      </c>
      <c r="B52" s="302"/>
      <c r="C52" s="188"/>
    </row>
    <row r="53" spans="1:3" s="69" customFormat="1" ht="57.95" customHeight="1" x14ac:dyDescent="0.2">
      <c r="A53" s="338" t="str">
        <f>Translations!$B$136</f>
        <v>Changes to activity level/ operational activity reported to the CA, that might affect allocation:</v>
      </c>
      <c r="B53" s="302"/>
      <c r="C53" s="188" t="str">
        <f>Translations!$B$137</f>
        <v>&lt;If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v>
      </c>
    </row>
    <row r="54" spans="1:3" ht="20.100000000000001" customHeight="1" x14ac:dyDescent="0.2">
      <c r="A54" s="504" t="str">
        <f>Translations!$B$138</f>
        <v>Article 30(2): Prior period improvements implemented correctly:</v>
      </c>
      <c r="B54" s="302"/>
      <c r="C54" s="188"/>
    </row>
    <row r="55" spans="1:3" ht="25.5" customHeight="1" x14ac:dyDescent="0.2">
      <c r="A55" s="504"/>
      <c r="B55" s="168" t="str">
        <f>Translations!$B$139</f>
        <v>If no, has risk of misstatement/non-conformity been assessed by the verifier?</v>
      </c>
      <c r="C55" s="188"/>
    </row>
    <row r="56" spans="1:3" ht="38.25" customHeight="1" x14ac:dyDescent="0.2">
      <c r="A56" s="504"/>
      <c r="B56" s="302"/>
      <c r="C56" s="188" t="str">
        <f>Translations!$B$140</f>
        <v>&lt;If no, the finding in Annex 1 should give an indication of the liklihood that failure to implement the improvement would result in a misstatement or non-conformity in the future&gt;</v>
      </c>
    </row>
    <row r="57" spans="1:3" ht="15.95" customHeight="1" x14ac:dyDescent="0.2">
      <c r="A57" s="504" t="str">
        <f>Translations!$B$141</f>
        <v>Articles 14(a) and 16(2): Data verified in detail and back to source:</v>
      </c>
      <c r="B57" s="302"/>
      <c r="C57" s="188" t="str">
        <f>Translations!$B$142</f>
        <v>&lt; data verification completed as required &gt;</v>
      </c>
    </row>
    <row r="58" spans="1:3" ht="17.45" customHeight="1" x14ac:dyDescent="0.2">
      <c r="A58" s="504"/>
      <c r="B58" s="168" t="str">
        <f>Translations!$B$143</f>
        <v>If no, please provide a justification below:</v>
      </c>
      <c r="C58" s="188"/>
    </row>
    <row r="59" spans="1:3" ht="30" customHeight="1" x14ac:dyDescent="0.2">
      <c r="A59" s="504"/>
      <c r="B59" s="292"/>
      <c r="C59" s="188"/>
    </row>
    <row r="60" spans="1:3" ht="54.4" customHeight="1" x14ac:dyDescent="0.2">
      <c r="A60" s="338" t="str">
        <f>Translations!$B$144</f>
        <v>Article 14(b): Control activities are documented, implemented, maintained and effective to mitigate inherent risks:</v>
      </c>
      <c r="B60" s="302"/>
      <c r="C60" s="188"/>
    </row>
    <row r="61" spans="1:3" ht="69.400000000000006" customHeight="1" x14ac:dyDescent="0.2">
      <c r="A61" s="338" t="str">
        <f>Translations!$B$145</f>
        <v>Article 14(c): Procedures listed in the MMP are documented, implemented, maintained and effective to mitigate inherent risks and control risks:</v>
      </c>
      <c r="B61" s="302"/>
      <c r="C61" s="188"/>
    </row>
    <row r="62" spans="1:3" ht="13.5" customHeight="1" x14ac:dyDescent="0.2">
      <c r="A62" s="504" t="str">
        <f>Translations!$B$146</f>
        <v>Article 17: Are there Data Gaps:</v>
      </c>
      <c r="B62" s="302"/>
      <c r="C62" s="98"/>
    </row>
    <row r="63" spans="1:3" ht="13.5" customHeight="1" x14ac:dyDescent="0.2">
      <c r="A63" s="504"/>
      <c r="B63" s="168" t="str">
        <f>Translations!$B$147</f>
        <v>If yes, please briefly explain below and complete Annex 1B:</v>
      </c>
      <c r="C63" s="188"/>
    </row>
    <row r="64" spans="1:3" ht="28.5" customHeight="1" x14ac:dyDescent="0.2">
      <c r="A64" s="504"/>
      <c r="B64" s="292"/>
      <c r="C64" s="188"/>
    </row>
    <row r="65" spans="1:3" s="69" customFormat="1" ht="17.100000000000001" customHeight="1" x14ac:dyDescent="0.2">
      <c r="A65" s="504" t="str">
        <f>Translations!$B$148</f>
        <v>Article 17: Is there Double counting:</v>
      </c>
      <c r="B65" s="302"/>
      <c r="C65" s="112"/>
    </row>
    <row r="66" spans="1:3" s="69" customFormat="1" ht="17.100000000000001" customHeight="1" x14ac:dyDescent="0.2">
      <c r="A66" s="504"/>
      <c r="B66" s="168" t="str">
        <f>Translations!$B$149</f>
        <v>If yes, please briefly explain below:</v>
      </c>
      <c r="C66" s="188"/>
    </row>
    <row r="67" spans="1:3" ht="28.5" customHeight="1" x14ac:dyDescent="0.2">
      <c r="A67" s="504"/>
      <c r="B67" s="292"/>
      <c r="C67" s="188" t="str">
        <f>Translations!$B$150</f>
        <v>&lt;Insert reasons why the principle is not complied with or make reference to the relavant finding(s) in Annex 1&gt;</v>
      </c>
    </row>
    <row r="68" spans="1:3" ht="48.75" customHeight="1" thickBot="1" x14ac:dyDescent="0.25">
      <c r="A68" s="339" t="str">
        <f>Translations!$B$151</f>
        <v>Article 18(3): Verification of methods applied for missing data:</v>
      </c>
      <c r="B68" s="300"/>
      <c r="C68" s="188" t="str">
        <f>Translations!$B$152</f>
        <v>&lt;Reasons why data report is not complete should be stated in the finding in Annex 1; this should also state whether an alternative methodology has been used to fill the data gap&gt;</v>
      </c>
    </row>
    <row r="69" spans="1:3" ht="16.899999999999999" customHeight="1" x14ac:dyDescent="0.2">
      <c r="A69" s="521" t="str">
        <f>Translations!$B$153</f>
        <v>Guidance on FAR applied:</v>
      </c>
      <c r="B69" s="522"/>
      <c r="C69" s="188"/>
    </row>
    <row r="70" spans="1:3" ht="17.100000000000001" customHeight="1" x14ac:dyDescent="0.2">
      <c r="A70" s="497" t="str">
        <f>Translations!$B$154</f>
        <v>EC guidance on FAR met:</v>
      </c>
      <c r="B70" s="303"/>
      <c r="C70" s="493" t="str">
        <f>Translations!$B$155</f>
        <v>&lt;The response here should be Yes or No as EC guidance is always applicable for verifiers and operators&gt;</v>
      </c>
    </row>
    <row r="71" spans="1:3" ht="17.100000000000001" customHeight="1" x14ac:dyDescent="0.2">
      <c r="A71" s="497"/>
      <c r="B71" s="168" t="str">
        <f>Translations!$B$143</f>
        <v>If no, please provide a justification below:</v>
      </c>
      <c r="C71" s="493"/>
    </row>
    <row r="72" spans="1:3" ht="17.100000000000001" customHeight="1" x14ac:dyDescent="0.2">
      <c r="A72" s="497"/>
      <c r="B72" s="304"/>
      <c r="C72" s="188"/>
    </row>
    <row r="73" spans="1:3" ht="30" customHeight="1" x14ac:dyDescent="0.2">
      <c r="A73" s="494" t="str">
        <f>Translations!$B$156</f>
        <v>Competent Authority guidance on FAR met (if relevant):</v>
      </c>
      <c r="B73" s="303"/>
      <c r="C73" s="188"/>
    </row>
    <row r="74" spans="1:3" ht="17.100000000000001" customHeight="1" x14ac:dyDescent="0.2">
      <c r="A74" s="511"/>
      <c r="B74" s="168" t="str">
        <f>Translations!$B$143</f>
        <v>If no, please provide a justification below:</v>
      </c>
      <c r="C74" s="188"/>
    </row>
    <row r="75" spans="1:3" ht="25.9" customHeight="1" thickBot="1" x14ac:dyDescent="0.25">
      <c r="A75" s="517"/>
      <c r="B75" s="304"/>
      <c r="C75" s="188"/>
    </row>
    <row r="76" spans="1:3" ht="18.600000000000001" customHeight="1" thickBot="1" x14ac:dyDescent="0.25">
      <c r="A76" s="505" t="str">
        <f>Translations!$B$157</f>
        <v>COMPLIANCE WITH THE FAR MONITORING AND REPORTING PRINCIPLES</v>
      </c>
      <c r="B76" s="506"/>
      <c r="C76" s="493" t="str">
        <f>Translations!$B$158</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v>
      </c>
    </row>
    <row r="77" spans="1:3" ht="17.850000000000001" customHeight="1" x14ac:dyDescent="0.2">
      <c r="A77" s="501" t="str">
        <f>Translations!$B$159</f>
        <v>Completeness:</v>
      </c>
      <c r="B77" s="305"/>
      <c r="C77" s="493"/>
    </row>
    <row r="78" spans="1:3" ht="17.850000000000001" customHeight="1" x14ac:dyDescent="0.2">
      <c r="A78" s="502"/>
      <c r="B78" s="168" t="str">
        <f>Translations!$B$160</f>
        <v>If no, please briefly explain below:</v>
      </c>
      <c r="C78" s="493"/>
    </row>
    <row r="79" spans="1:3" ht="28.5" customHeight="1" x14ac:dyDescent="0.2">
      <c r="A79" s="503"/>
      <c r="B79" s="304"/>
      <c r="C79" s="188" t="str">
        <f>Translations!$B$150</f>
        <v>&lt;Insert reasons why the principle is not complied with or make reference to the relavant finding(s) in Annex 1&gt;</v>
      </c>
    </row>
    <row r="80" spans="1:3" ht="18" customHeight="1" x14ac:dyDescent="0.2">
      <c r="A80" s="518" t="str">
        <f>Translations!$B$161</f>
        <v>Accuracy:</v>
      </c>
      <c r="B80" s="303"/>
      <c r="C80" s="188"/>
    </row>
    <row r="81" spans="1:3" ht="18" customHeight="1" x14ac:dyDescent="0.2">
      <c r="A81" s="502"/>
      <c r="B81" s="168" t="str">
        <f>Translations!$B$160</f>
        <v>If no, please briefly explain below:</v>
      </c>
      <c r="C81" s="188"/>
    </row>
    <row r="82" spans="1:3" ht="28.5" customHeight="1" x14ac:dyDescent="0.2">
      <c r="A82" s="503"/>
      <c r="B82" s="304"/>
      <c r="C82" s="188" t="str">
        <f>Translations!$B$150</f>
        <v>&lt;Insert reasons why the principle is not complied with or make reference to the relavant finding(s) in Annex 1&gt;</v>
      </c>
    </row>
    <row r="83" spans="1:3" ht="16.5" customHeight="1" x14ac:dyDescent="0.2">
      <c r="A83" s="518" t="str">
        <f>Translations!$B$162</f>
        <v>Reliability</v>
      </c>
      <c r="B83" s="303"/>
      <c r="C83" s="188"/>
    </row>
    <row r="84" spans="1:3" ht="16.5" customHeight="1" x14ac:dyDescent="0.2">
      <c r="A84" s="502"/>
      <c r="B84" s="168" t="str">
        <f>Translations!$B$160</f>
        <v>If no, please briefly explain below:</v>
      </c>
      <c r="C84" s="188"/>
    </row>
    <row r="85" spans="1:3" ht="28.5" customHeight="1" x14ac:dyDescent="0.2">
      <c r="A85" s="503"/>
      <c r="B85" s="304"/>
      <c r="C85" s="188" t="str">
        <f>Translations!$B$150</f>
        <v>&lt;Insert reasons why the principle is not complied with or make reference to the relavant finding(s) in Annex 1&gt;</v>
      </c>
    </row>
    <row r="86" spans="1:3" ht="9" customHeight="1" thickBot="1" x14ac:dyDescent="0.25">
      <c r="A86" s="109"/>
      <c r="B86" s="110"/>
      <c r="C86" s="188"/>
    </row>
    <row r="87" spans="1:3" ht="15.75" customHeight="1" thickBot="1" x14ac:dyDescent="0.25">
      <c r="A87" s="515" t="str">
        <f>Translations!$B$163</f>
        <v>OPINION</v>
      </c>
      <c r="B87" s="516"/>
      <c r="C87" s="114" t="str">
        <f>Translations!$B$164</f>
        <v>Delete the Opinion Template text lines that are NOT applicable</v>
      </c>
    </row>
    <row r="88" spans="1:3" ht="56.85" customHeight="1" x14ac:dyDescent="0.2">
      <c r="A88" s="507" t="str">
        <f>Translations!$B$165</f>
        <v xml:space="preserve">OPINION - verified as satisfactory: </v>
      </c>
      <c r="B88" s="509" t="str">
        <f>Translations!$B$166</f>
        <v>We have conducted a verification of the data relevant for free allocation reported by the above Operator in its Report as referenced in the verification opinion statement.  On the basis of the verification work undertaken (see Annex 2) these data are fairly stated.</v>
      </c>
      <c r="C88" s="186" t="str">
        <f>Translations!$B$167</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89" spans="1:3" ht="45" customHeight="1" x14ac:dyDescent="0.2">
      <c r="A89" s="508"/>
      <c r="B89" s="510"/>
      <c r="C89" s="159" t="str">
        <f>Translations!$B$168</f>
        <v>NOTE - only a positive form of words is acceptable for a verified opinion - DO NOT CHANGE THE FORM OF WORDS IN THESE OPINION TEXTS - ADD DETAIL WHERE REQUESTED</v>
      </c>
    </row>
    <row r="90" spans="1:3" ht="61.5" customHeight="1" x14ac:dyDescent="0.2">
      <c r="A90" s="498" t="str">
        <f>Translations!$B$169</f>
        <v xml:space="preserve">OPINION - verified with comments: </v>
      </c>
      <c r="B90" s="514" t="str">
        <f>Translations!$B$170</f>
        <v>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v>
      </c>
      <c r="C90" s="186" t="str">
        <f>Translations!$B$171</f>
        <v xml:space="preserve">&lt;OR this opinion text, if the opinion is qualified with comments for the user of the opinion.  Please provide brief details of any exceptions that might affect the data and therefore qualify the opinion. 
</v>
      </c>
    </row>
    <row r="91" spans="1:3" ht="69.75" customHeight="1" x14ac:dyDescent="0.2">
      <c r="A91" s="499"/>
      <c r="B91" s="510"/>
      <c r="C91" s="159" t="str">
        <f>Translations!$B$172</f>
        <v>‌NOTE - only a positive form of words is acceptable for a verified opinion - DO NOT CHANGE THE FORM OF WORDS IN THESE OPINION TEXTS - ADD DETAIL OR ADD COMMENTS WHERE REQUESTED; Extra lines from the comments section can be deleted</v>
      </c>
    </row>
    <row r="92" spans="1:3" ht="12.75" customHeight="1" x14ac:dyDescent="0.2">
      <c r="A92" s="512" t="str">
        <f>Translations!$B$173</f>
        <v>Comments which qualify the opinion:</v>
      </c>
      <c r="B92" s="306" t="s">
        <v>304</v>
      </c>
      <c r="C92" s="500" t="str">
        <f>Translations!$B$174</f>
        <v xml:space="preserve">NOTE - these are effectively warning caveats that the verifier wishes to draw the Report user's attention to - including, for example, where forward focused elements of the MMP may not meet FAR requirements for the next cycle and so need improving, or an indication of non-material misstatements, non-compliances and non-conformities remaining at the point of confirming the verification opinion (and which don't prevent the verifier from stating with reasonable assurance that the data are free from material misstatements) i.e. just a summary of any main points if the verifier specifically wishes to draw a user's attention to; the details of all uncorrected non-material misstatements, non-conformities, non-compliances and recommendations for improvements should be listed in the findings in Annex 1. </v>
      </c>
    </row>
    <row r="93" spans="1:3" ht="12.75" customHeight="1" x14ac:dyDescent="0.2">
      <c r="A93" s="512"/>
      <c r="B93" s="307" t="s">
        <v>305</v>
      </c>
      <c r="C93" s="500"/>
    </row>
    <row r="94" spans="1:3" ht="18" customHeight="1" x14ac:dyDescent="0.2">
      <c r="A94" s="512"/>
      <c r="B94" s="307" t="s">
        <v>306</v>
      </c>
      <c r="C94" s="500"/>
    </row>
    <row r="95" spans="1:3" ht="12.75" customHeight="1" x14ac:dyDescent="0.2">
      <c r="A95" s="512"/>
      <c r="B95" s="307"/>
      <c r="C95" s="500"/>
    </row>
    <row r="96" spans="1:3" ht="21.75" customHeight="1" x14ac:dyDescent="0.2">
      <c r="A96" s="512"/>
      <c r="B96" s="307"/>
      <c r="C96" s="500"/>
    </row>
    <row r="97" spans="1:3" ht="12.75" customHeight="1" x14ac:dyDescent="0.2">
      <c r="A97" s="512"/>
      <c r="B97" s="307"/>
      <c r="C97" s="500"/>
    </row>
    <row r="98" spans="1:3" ht="18" customHeight="1" x14ac:dyDescent="0.2">
      <c r="A98" s="512"/>
      <c r="B98" s="307"/>
      <c r="C98" s="500"/>
    </row>
    <row r="99" spans="1:3" ht="18.95" customHeight="1" x14ac:dyDescent="0.2">
      <c r="A99" s="512"/>
      <c r="B99" s="307"/>
      <c r="C99" s="500"/>
    </row>
    <row r="100" spans="1:3" ht="12.75" customHeight="1" x14ac:dyDescent="0.2">
      <c r="A100" s="512"/>
      <c r="B100" s="307"/>
      <c r="C100" s="500" t="str">
        <f>Translations!$B$175</f>
        <v>&lt;insert comments in relation to any exceptions that have been noted that might/ do affect the verification and therefore which caveat the opinion. Please number each comment separately&gt;</v>
      </c>
    </row>
    <row r="101" spans="1:3" ht="12.75" customHeight="1" x14ac:dyDescent="0.2">
      <c r="A101" s="512"/>
      <c r="B101" s="307"/>
      <c r="C101" s="500"/>
    </row>
    <row r="102" spans="1:3" ht="12.75" customHeight="1" x14ac:dyDescent="0.2">
      <c r="A102" s="513"/>
      <c r="B102" s="307"/>
      <c r="C102" s="500"/>
    </row>
    <row r="103" spans="1:3" ht="76.5" x14ac:dyDescent="0.2">
      <c r="A103" s="494" t="str">
        <f>Translations!$B$176</f>
        <v xml:space="preserve">OPINION - not verified: </v>
      </c>
      <c r="B103" s="308" t="str">
        <f>Translations!$B$177</f>
        <v>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to the following reasons:</v>
      </c>
      <c r="C103" s="185" t="str">
        <f>Translations!$B$178</f>
        <v xml:space="preserve">&lt;OR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v>
      </c>
    </row>
    <row r="104" spans="1:3" ht="12.75" customHeight="1" x14ac:dyDescent="0.2">
      <c r="A104" s="511"/>
      <c r="B104" s="309" t="str">
        <f>Translations!$B$179</f>
        <v>•  uncorrected material misstatement (individual or in aggregate).</v>
      </c>
      <c r="C104" s="485" t="str">
        <f>Translations!$B$180</f>
        <v>&lt;select the appropriate reasons from the list provided and delete any that are not relevant; or add a different reason if relevant&gt;</v>
      </c>
    </row>
    <row r="105" spans="1:3" ht="45" customHeight="1" x14ac:dyDescent="0.2">
      <c r="A105" s="511"/>
      <c r="B105" s="309" t="str">
        <f>Translations!$B$181</f>
        <v>•  uncorrected material non-conformity (individual or in aggregate) meaning there was insufficient clarity to reach a conclusion with reasonable assurance.</v>
      </c>
      <c r="C105" s="485"/>
    </row>
    <row r="106" spans="1:3" ht="34.5" customHeight="1" x14ac:dyDescent="0.2">
      <c r="A106" s="511"/>
      <c r="B106" s="309" t="str">
        <f>Translations!$B$182</f>
        <v>•  material non-compliance with the FAR meaning there was insufficient clarity to reach a conclusion with reasonable assurance.</v>
      </c>
      <c r="C106" s="192"/>
    </row>
    <row r="107" spans="1:3" ht="60" customHeight="1" x14ac:dyDescent="0.2">
      <c r="A107" s="511"/>
      <c r="B107" s="309" t="str">
        <f>Translations!$B$183</f>
        <v>•  the Monitoring Methodology Plan was not subject to approval by the CA and contains material non-compliance with the FAR meaning there was insufficient clarity to reach a conclusion with reasonable assurance.</v>
      </c>
      <c r="C107" s="192" t="str">
        <f>Translations!$B$184</f>
        <v>&lt;Note, this option may apply only for the first baseline report in 2019 where the CA has not required that the MMP is approved in advance of the verification.  In subsequent cycles of verification the lack of an approved MMP would result in application of the Limitation option below&gt;</v>
      </c>
    </row>
    <row r="108" spans="1:3" ht="20.25" customHeight="1" x14ac:dyDescent="0.2">
      <c r="A108" s="511"/>
      <c r="B108" s="309" t="str">
        <f>Translations!$B$185</f>
        <v>•  the scope of the verification is too limited due to:</v>
      </c>
      <c r="C108" s="189"/>
    </row>
    <row r="109" spans="1:3" ht="55.5" customHeight="1" x14ac:dyDescent="0.2">
      <c r="A109" s="511"/>
      <c r="B109" s="310" t="str">
        <f>Translations!$B$186</f>
        <v>- omissions or limitations in the data or information made available for verification such that insufficient evidence could be obtained to assess the report to a reasonable level of assurance or to conduct the verification</v>
      </c>
      <c r="C109" s="162"/>
    </row>
    <row r="110" spans="1:3" ht="33.75" customHeight="1" x14ac:dyDescent="0.2">
      <c r="A110" s="511"/>
      <c r="B110" s="310" t="str">
        <f>Translations!$B$187</f>
        <v>- the Monitoring Methodology Plan does not providing sufficient scope or clarity to reach a verification conclusion</v>
      </c>
      <c r="C110" s="162"/>
    </row>
    <row r="111" spans="1:3" ht="38.25" customHeight="1" x14ac:dyDescent="0.2">
      <c r="A111" s="511"/>
      <c r="B111" s="310" t="str">
        <f>Translations!$B$188</f>
        <v>- the Monitoring Methodology Plan not being approved by the CA where that approval is required before the start of verification</v>
      </c>
      <c r="C111" s="162"/>
    </row>
    <row r="112" spans="1:3" ht="42.75" customHeight="1" x14ac:dyDescent="0.2">
      <c r="A112" s="511"/>
      <c r="B112" s="310" t="str">
        <f>Translations!$B$189</f>
        <v>- the Monitoring Methodology Plan not being approved by the CA</v>
      </c>
      <c r="C112" s="162" t="str">
        <f>Translations!$B$190</f>
        <v>&lt;Note, this reason should not be applied for the first baseline report in 2019 where the CA has not required that the MMP is approved in advance of the verification&gt;</v>
      </c>
    </row>
    <row r="113" spans="1:3" ht="12.75" customHeight="1" thickBot="1" x14ac:dyDescent="0.25">
      <c r="A113" s="511"/>
      <c r="B113" s="309"/>
      <c r="C113" s="192"/>
    </row>
    <row r="114" spans="1:3" s="69" customFormat="1" ht="13.5" thickBot="1" x14ac:dyDescent="0.25">
      <c r="A114" s="505" t="str">
        <f>Translations!$B$191</f>
        <v>VERIFICATION TEAM</v>
      </c>
      <c r="B114" s="506"/>
      <c r="C114" s="98"/>
    </row>
    <row r="115" spans="1:3" x14ac:dyDescent="0.2">
      <c r="A115" s="190" t="str">
        <f>Translations!$B$192</f>
        <v>Lead EU ETS Auditor:</v>
      </c>
      <c r="B115" s="311"/>
      <c r="C115" s="112" t="str">
        <f>Translations!$B$193</f>
        <v>&lt;insert name&gt;</v>
      </c>
    </row>
    <row r="116" spans="1:3" x14ac:dyDescent="0.2">
      <c r="A116" s="187" t="str">
        <f>Translations!$B$194</f>
        <v>EU ETS Auditor(s):</v>
      </c>
      <c r="B116" s="312"/>
      <c r="C116" s="112" t="str">
        <f>Translations!$B$193</f>
        <v>&lt;insert name&gt;</v>
      </c>
    </row>
    <row r="117" spans="1:3" ht="25.5" x14ac:dyDescent="0.2">
      <c r="A117" s="187" t="str">
        <f>Translations!$B$195</f>
        <v>Technical Expert(s) (EU ETS Auditor):</v>
      </c>
      <c r="B117" s="312"/>
      <c r="C117" s="112" t="str">
        <f>Translations!$B$193</f>
        <v>&lt;insert name&gt;</v>
      </c>
    </row>
    <row r="118" spans="1:3" x14ac:dyDescent="0.2">
      <c r="A118" s="187" t="str">
        <f>Translations!$B$196</f>
        <v>Independent Reviewer:</v>
      </c>
      <c r="B118" s="312"/>
      <c r="C118" s="112" t="str">
        <f>Translations!$B$193</f>
        <v>&lt;insert name&gt;</v>
      </c>
    </row>
    <row r="119" spans="1:3" ht="26.25" thickBot="1" x14ac:dyDescent="0.25">
      <c r="A119" s="106" t="str">
        <f>Translations!$B$197</f>
        <v>Technical Expert(s) (Independent Review):</v>
      </c>
      <c r="B119" s="313"/>
      <c r="C119" s="112" t="str">
        <f>Translations!$B$193</f>
        <v>&lt;insert name&gt;</v>
      </c>
    </row>
    <row r="120" spans="1:3" ht="9" customHeight="1" thickBot="1" x14ac:dyDescent="0.25">
      <c r="B120" s="104"/>
      <c r="C120" s="98"/>
    </row>
    <row r="121" spans="1:3" ht="44.25" customHeight="1" x14ac:dyDescent="0.2">
      <c r="A121" s="190" t="str">
        <f>Translations!$B$198</f>
        <v>Signed on behalf of &lt;insert name of verifier here&gt;:</v>
      </c>
      <c r="B121" s="314"/>
      <c r="C121" s="188" t="str">
        <f>Translations!$B$199</f>
        <v>&lt;insert authorised signature here&gt;</v>
      </c>
    </row>
    <row r="122" spans="1:3" ht="81" customHeight="1" x14ac:dyDescent="0.2">
      <c r="A122" s="187" t="str">
        <f>Translations!$B$200</f>
        <v>Name of authorised signatory:</v>
      </c>
      <c r="B122" s="315"/>
      <c r="C122" s="195" t="str">
        <f>Translations!$B$201</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23" spans="1:3" ht="26.25" customHeight="1" thickBot="1" x14ac:dyDescent="0.25">
      <c r="A123" s="106" t="str">
        <f>Translations!$B$202</f>
        <v>Date of Opinion:</v>
      </c>
      <c r="B123" s="316"/>
      <c r="C123" s="188" t="str">
        <f>Translations!$B$203</f>
        <v>&lt;Insert date of opinion&gt; - Note this date must change if the opinion is updated</v>
      </c>
    </row>
    <row r="124" spans="1:3" ht="13.5" thickBot="1" x14ac:dyDescent="0.25">
      <c r="B124" s="104"/>
      <c r="C124" s="188"/>
    </row>
    <row r="125" spans="1:3" ht="36" customHeight="1" x14ac:dyDescent="0.2">
      <c r="A125" s="190" t="str">
        <f>Translations!$B$204</f>
        <v>Name of verifier:</v>
      </c>
      <c r="B125" s="314"/>
      <c r="C125" s="188" t="str">
        <f>Translations!$B$205</f>
        <v xml:space="preserve">&lt;Insert formal name of the verifier&gt; </v>
      </c>
    </row>
    <row r="126" spans="1:3" x14ac:dyDescent="0.2">
      <c r="A126" s="187" t="str">
        <f>Translations!$B$206</f>
        <v>Contact Address:</v>
      </c>
      <c r="B126" s="315"/>
      <c r="C126" s="188" t="str">
        <f>Translations!$B$207</f>
        <v>&lt;Insert formal contact address of the verifier, including email address&gt;</v>
      </c>
    </row>
    <row r="127" spans="1:3" x14ac:dyDescent="0.2">
      <c r="A127" s="187" t="str">
        <f>Translations!$B$208</f>
        <v>Date of verification contract:</v>
      </c>
      <c r="B127" s="317"/>
      <c r="C127" s="98"/>
    </row>
    <row r="128" spans="1:3" s="111" customFormat="1" ht="25.5" x14ac:dyDescent="0.2">
      <c r="A128" s="187" t="str">
        <f>Translations!$B$209</f>
        <v>Is the verifier accredited or a certified natural person?</v>
      </c>
      <c r="B128" s="318"/>
      <c r="C128" s="115"/>
    </row>
    <row r="129" spans="1:3" s="116" customFormat="1" ht="38.25" x14ac:dyDescent="0.2">
      <c r="A129" s="187" t="str">
        <f>Translations!$B$210</f>
        <v>Name of National Accreditation Body (NAB) or verifier Certifying National Authority:</v>
      </c>
      <c r="B129" s="315"/>
      <c r="C129" s="188" t="str">
        <f>Translations!$B$211</f>
        <v>&lt;Insert the National Accreditation Body's name e.g. COFRAC if verifier is accredited; insert name of the Certifying National Authority if the verifier is certified under AVR Article 54(2).&gt;</v>
      </c>
    </row>
    <row r="130" spans="1:3" s="116" customFormat="1" ht="26.25" thickBot="1" x14ac:dyDescent="0.25">
      <c r="A130" s="106" t="str">
        <f>Translations!$B$212</f>
        <v xml:space="preserve">Accreditation/ Certification number: </v>
      </c>
      <c r="B130" s="316"/>
      <c r="C130" s="188" t="str">
        <f>Translations!$B$213</f>
        <v>&lt;As issued by the above Accreditation Body/ Certifying National Authority&gt;</v>
      </c>
    </row>
    <row r="134" spans="1:3" ht="57.75" customHeight="1" x14ac:dyDescent="0.2">
      <c r="B134" s="117"/>
    </row>
    <row r="135" spans="1:3" x14ac:dyDescent="0.2">
      <c r="B135" s="117"/>
    </row>
    <row r="136" spans="1:3" x14ac:dyDescent="0.2">
      <c r="B136" s="117"/>
    </row>
  </sheetData>
  <sheetProtection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38">
    <mergeCell ref="C92:C99"/>
    <mergeCell ref="A87:B87"/>
    <mergeCell ref="A73:A75"/>
    <mergeCell ref="C70:C71"/>
    <mergeCell ref="A28:B28"/>
    <mergeCell ref="A80:A82"/>
    <mergeCell ref="A70:A72"/>
    <mergeCell ref="A76:B76"/>
    <mergeCell ref="A41:B41"/>
    <mergeCell ref="A83:A85"/>
    <mergeCell ref="A57:A59"/>
    <mergeCell ref="A69:B69"/>
    <mergeCell ref="A62:A64"/>
    <mergeCell ref="A65:A67"/>
    <mergeCell ref="C37:C38"/>
    <mergeCell ref="C48:C50"/>
    <mergeCell ref="A114:B114"/>
    <mergeCell ref="A88:A89"/>
    <mergeCell ref="B88:B89"/>
    <mergeCell ref="A103:A113"/>
    <mergeCell ref="A92:A102"/>
    <mergeCell ref="B90:B91"/>
    <mergeCell ref="C104:C105"/>
    <mergeCell ref="C2:C4"/>
    <mergeCell ref="A2:B2"/>
    <mergeCell ref="A5:B5"/>
    <mergeCell ref="A19:B19"/>
    <mergeCell ref="A3:B3"/>
    <mergeCell ref="C21:C22"/>
    <mergeCell ref="A21:A22"/>
    <mergeCell ref="A36:A39"/>
    <mergeCell ref="A35:B35"/>
    <mergeCell ref="A90:A91"/>
    <mergeCell ref="C100:C102"/>
    <mergeCell ref="A77:A79"/>
    <mergeCell ref="C76:C78"/>
    <mergeCell ref="A48:A50"/>
    <mergeCell ref="A54:A56"/>
  </mergeCells>
  <phoneticPr fontId="0" type="noConversion"/>
  <dataValidations count="15">
    <dataValidation allowBlank="1" showErrorMessage="1" prompt="Insert name" sqref="B115:B119"/>
    <dataValidation type="list" allowBlank="1" showErrorMessage="1" prompt="Please select" sqref="B128">
      <formula1>accreditedcertified</formula1>
    </dataValidation>
    <dataValidation type="list" allowBlank="1" showErrorMessage="1" prompt="Please select" sqref="B65 B83 B80 B77 B62">
      <formula1>PrinciplesCompliance</formula1>
    </dataValidation>
    <dataValidation type="list" allowBlank="1" showErrorMessage="1" prompt="Please select" sqref="B70 B56:B57 B36 B38">
      <formula1>RulesCompliance</formula1>
    </dataValidation>
    <dataValidation type="list" allowBlank="1" showErrorMessage="1" prompt="Please select" sqref="B68 B40 B60:B61 B42:B48 B51:B52 B54 B73">
      <formula1>rulescompliance3</formula1>
    </dataValidation>
    <dataValidation type="list" allowBlank="1" showInputMessage="1" showErrorMessage="1" sqref="B50">
      <formula1>Rulescompliance2</formula1>
    </dataValidation>
    <dataValidation type="list" allowBlank="1" showErrorMessage="1" prompt="Please select" sqref="B53">
      <formula1>rulescompliance4</formula1>
    </dataValidation>
    <dataValidation type="list" allowBlank="1" showInputMessage="1" showErrorMessage="1" sqref="B29">
      <formula1>sitevisit</formula1>
    </dataValidation>
    <dataValidation type="list" allowBlank="1" showInputMessage="1" showErrorMessage="1" sqref="B16:B17">
      <formula1>Annex1Activities</formula1>
    </dataValidation>
    <dataValidation type="list" allowBlank="1" showInputMessage="1" showErrorMessage="1" sqref="B21">
      <formula1>reportingyear</formula1>
    </dataValidation>
    <dataValidation type="list" allowBlank="1" showInputMessage="1" showErrorMessage="1" promptTitle="xxx" sqref="B26">
      <formula1>smalllowemitter</formula1>
    </dataValidation>
    <dataValidation type="list" allowBlank="1" showInputMessage="1" showErrorMessage="1" sqref="B14">
      <formula1>CompetentAuthority</formula1>
    </dataValidation>
    <dataValidation allowBlank="1" showErrorMessage="1" sqref="B24"/>
    <dataValidation type="list" allowBlank="1" showInputMessage="1" showErrorMessage="1" sqref="B20">
      <formula1>TypeOfReport</formula1>
    </dataValidation>
    <dataValidation type="list" allowBlank="1" showInputMessage="1" showErrorMessage="1" sqref="B13">
      <formula1>MMP_Approval</formula1>
    </dataValidation>
  </dataValidations>
  <pageMargins left="0.43307086614173229" right="0.31496062992125984" top="0.35433070866141736" bottom="0.51181102362204722" header="0.23622047244094491" footer="0.19685039370078741"/>
  <pageSetup paperSize="9" scale="85" fitToHeight="0" orientation="landscape" cellComments="asDisplayed" r:id="rId1"/>
  <headerFooter alignWithMargins="0">
    <oddFooter>&amp;L&amp;F/
&amp;A&amp;C&amp;P/&amp;N&amp;RPrinted : &amp;D/&amp;T</oddFooter>
  </headerFooter>
  <rowBreaks count="4" manualBreakCount="4">
    <brk id="25" max="2" man="1"/>
    <brk id="44" max="2" man="1"/>
    <brk id="61" max="2" man="1"/>
    <brk id="86"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85"/>
  <sheetViews>
    <sheetView zoomScale="130" zoomScaleNormal="130" workbookViewId="0">
      <selection activeCell="C7" sqref="C7"/>
    </sheetView>
  </sheetViews>
  <sheetFormatPr defaultColWidth="9.140625" defaultRowHeight="12.75" x14ac:dyDescent="0.2"/>
  <cols>
    <col min="1" max="1" width="4.85546875" style="198" customWidth="1"/>
    <col min="2" max="2" width="75.7109375" style="199" customWidth="1"/>
    <col min="3" max="3" width="9.7109375" style="196" customWidth="1"/>
    <col min="4" max="4" width="75.7109375" style="60" customWidth="1"/>
    <col min="5" max="5" width="54.7109375" style="60" customWidth="1"/>
    <col min="6" max="16384" width="9.140625" style="60"/>
  </cols>
  <sheetData>
    <row r="1" spans="1:5" x14ac:dyDescent="0.2">
      <c r="A1" s="492" t="str">
        <f>Translations!$B$214</f>
        <v>Verification Report - Emissions Trading System</v>
      </c>
      <c r="B1" s="492"/>
      <c r="C1" s="198"/>
      <c r="D1" s="90" t="str">
        <f>Translations!$B$68</f>
        <v>GUIDANCE FOR VERIFIERS</v>
      </c>
    </row>
    <row r="2" spans="1:5" ht="13.5" thickBot="1" x14ac:dyDescent="0.25">
      <c r="A2" s="492" t="str">
        <f>Translations!$B$71</f>
        <v>EU ETS Free Allocation Reporting</v>
      </c>
      <c r="B2" s="492"/>
      <c r="C2" s="198"/>
      <c r="D2" s="91"/>
    </row>
    <row r="3" spans="1:5" s="72" customFormat="1" ht="13.5" thickBot="1" x14ac:dyDescent="0.25">
      <c r="A3" s="92"/>
      <c r="B3" s="180" t="str">
        <f>CONCATENATE(IF('Opinion Statement'!B6="",OperatorName,'Opinion Statement'!B6)," - ",IF('Opinion Statement'!B7="",InstallationName,'Opinion Statement'!B7))</f>
        <v>Operator Name - Installation Name</v>
      </c>
      <c r="C3" s="73"/>
      <c r="D3" s="93" t="str">
        <f>Translations!$B$215</f>
        <v>Note, this data should automatically be picked up from the entry in sheet "Opinion Statement"</v>
      </c>
      <c r="E3" s="60"/>
    </row>
    <row r="4" spans="1:5" x14ac:dyDescent="0.2">
      <c r="A4" s="525" t="str">
        <f>Translations!$B$216</f>
        <v xml:space="preserve">Annex 1A - Misstatements, Non-conformities, Non-compliances and Recommended Improvements </v>
      </c>
      <c r="B4" s="525"/>
      <c r="C4" s="525"/>
      <c r="D4" s="91"/>
    </row>
    <row r="5" spans="1:5" ht="13.5" customHeight="1" x14ac:dyDescent="0.2">
      <c r="B5" s="64"/>
      <c r="C5" s="198"/>
      <c r="D5" s="91"/>
    </row>
    <row r="6" spans="1:5" ht="26.25" thickBot="1" x14ac:dyDescent="0.25">
      <c r="A6" s="94" t="s">
        <v>16</v>
      </c>
      <c r="B6" s="198" t="str">
        <f>Translations!$B$217</f>
        <v>Uncorrected Misstatements that were not corrected before issuance of the verification report</v>
      </c>
      <c r="C6" s="73" t="str">
        <f>Translations!$B$218</f>
        <v>Material?</v>
      </c>
      <c r="D6" s="95" t="str">
        <f>Translations!$B$219</f>
        <v>Please select "Yes" or "No" in the column "Material?" as appropriate</v>
      </c>
      <c r="E6" s="63"/>
    </row>
    <row r="7" spans="1:5" ht="12.75" customHeight="1" x14ac:dyDescent="0.2">
      <c r="A7" s="96" t="s">
        <v>17</v>
      </c>
      <c r="B7" s="319"/>
      <c r="C7" s="320" t="str">
        <f>Translations!$B$220</f>
        <v>-- select --</v>
      </c>
      <c r="D7" s="523" t="str">
        <f>Translations!$B$221</f>
        <v>Please insert relevant description, one line per uncorrected misstatement point.  If further space is required, please add rows and individually number points.  If there are NO uncorrected misstatements please state NOT APPLICABLE in the first row.</v>
      </c>
    </row>
    <row r="8" spans="1:5" x14ac:dyDescent="0.2">
      <c r="A8" s="65" t="s">
        <v>18</v>
      </c>
      <c r="B8" s="321"/>
      <c r="C8" s="322" t="str">
        <f>Translations!$B$220</f>
        <v>-- select --</v>
      </c>
      <c r="D8" s="523"/>
    </row>
    <row r="9" spans="1:5" ht="12.75" customHeight="1" x14ac:dyDescent="0.2">
      <c r="A9" s="65" t="s">
        <v>19</v>
      </c>
      <c r="B9" s="321"/>
      <c r="C9" s="322" t="str">
        <f>Translations!$B$220</f>
        <v>-- select --</v>
      </c>
      <c r="D9" s="523"/>
    </row>
    <row r="10" spans="1:5" ht="12.75" customHeight="1" x14ac:dyDescent="0.2">
      <c r="A10" s="65" t="s">
        <v>20</v>
      </c>
      <c r="B10" s="321"/>
      <c r="C10" s="322" t="str">
        <f>Translations!$B$220</f>
        <v>-- select --</v>
      </c>
      <c r="D10" s="523"/>
    </row>
    <row r="11" spans="1:5" ht="12.75" customHeight="1" x14ac:dyDescent="0.2">
      <c r="A11" s="65" t="s">
        <v>21</v>
      </c>
      <c r="B11" s="321"/>
      <c r="C11" s="322" t="str">
        <f>Translations!$B$220</f>
        <v>-- select --</v>
      </c>
      <c r="D11" s="523"/>
    </row>
    <row r="12" spans="1:5" ht="12.75" customHeight="1" x14ac:dyDescent="0.2">
      <c r="A12" s="65" t="s">
        <v>22</v>
      </c>
      <c r="B12" s="321"/>
      <c r="C12" s="322" t="str">
        <f>Translations!$B$220</f>
        <v>-- select --</v>
      </c>
      <c r="D12" s="523" t="str">
        <f>Translations!$B$222</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5" ht="12.75" customHeight="1" x14ac:dyDescent="0.2">
      <c r="A13" s="65" t="s">
        <v>23</v>
      </c>
      <c r="B13" s="321"/>
      <c r="C13" s="322" t="str">
        <f>Translations!$B$220</f>
        <v>-- select --</v>
      </c>
      <c r="D13" s="523"/>
      <c r="E13" s="154"/>
    </row>
    <row r="14" spans="1:5" ht="15" customHeight="1" x14ac:dyDescent="0.2">
      <c r="A14" s="65" t="s">
        <v>24</v>
      </c>
      <c r="B14" s="321"/>
      <c r="C14" s="322" t="str">
        <f>Translations!$B$220</f>
        <v>-- select --</v>
      </c>
      <c r="D14" s="523"/>
      <c r="E14" s="154"/>
    </row>
    <row r="15" spans="1:5" ht="12.75" customHeight="1" x14ac:dyDescent="0.2">
      <c r="A15" s="65" t="s">
        <v>25</v>
      </c>
      <c r="B15" s="321"/>
      <c r="C15" s="322" t="str">
        <f>Translations!$B$220</f>
        <v>-- select --</v>
      </c>
      <c r="D15" s="523"/>
      <c r="E15" s="154"/>
    </row>
    <row r="16" spans="1:5" ht="13.5" thickBot="1" x14ac:dyDescent="0.25">
      <c r="A16" s="66" t="s">
        <v>26</v>
      </c>
      <c r="B16" s="323"/>
      <c r="C16" s="324" t="str">
        <f>Translations!$B$220</f>
        <v>-- select --</v>
      </c>
      <c r="D16" s="523"/>
      <c r="E16" s="154"/>
    </row>
    <row r="17" spans="1:5" x14ac:dyDescent="0.2">
      <c r="B17" s="64"/>
      <c r="C17" s="198"/>
      <c r="D17" s="97"/>
      <c r="E17" s="154"/>
    </row>
    <row r="18" spans="1:5" s="69" customFormat="1" ht="13.5" customHeight="1" thickBot="1" x14ac:dyDescent="0.25">
      <c r="A18" s="94" t="s">
        <v>27</v>
      </c>
      <c r="B18" s="198" t="str">
        <f>Translations!$B$223</f>
        <v>Uncorrected Non-compliances with FAR which were identified during verification</v>
      </c>
      <c r="C18" s="100" t="str">
        <f>Translations!$B$218</f>
        <v>Material?</v>
      </c>
      <c r="D18" s="95"/>
      <c r="E18" s="118"/>
    </row>
    <row r="19" spans="1:5" s="69" customFormat="1" ht="12.75" customHeight="1" x14ac:dyDescent="0.2">
      <c r="A19" s="96" t="s">
        <v>28</v>
      </c>
      <c r="B19" s="319"/>
      <c r="C19" s="320" t="str">
        <f>Translations!$B$220</f>
        <v>-- select --</v>
      </c>
      <c r="D19" s="500" t="str">
        <f>Translations!$B$224</f>
        <v>&lt;Please complete any relevant data.  One line per non-compliance point.  If further space is required, please add rows and individually number points.  If there are NO non-compliances please state NOT APPLICABLE in the first row.&gt;</v>
      </c>
      <c r="E19" s="153"/>
    </row>
    <row r="20" spans="1:5" s="69" customFormat="1" x14ac:dyDescent="0.2">
      <c r="A20" s="65" t="s">
        <v>29</v>
      </c>
      <c r="B20" s="321"/>
      <c r="C20" s="322" t="str">
        <f>Translations!$B$220</f>
        <v>-- select --</v>
      </c>
      <c r="D20" s="500"/>
      <c r="E20" s="153"/>
    </row>
    <row r="21" spans="1:5" s="69" customFormat="1" ht="12.75" customHeight="1" x14ac:dyDescent="0.2">
      <c r="A21" s="65" t="s">
        <v>30</v>
      </c>
      <c r="B21" s="321"/>
      <c r="C21" s="322" t="str">
        <f>Translations!$B$220</f>
        <v>-- select --</v>
      </c>
      <c r="D21" s="500"/>
      <c r="E21" s="153"/>
    </row>
    <row r="22" spans="1:5" s="69" customFormat="1" ht="12.75" customHeight="1" x14ac:dyDescent="0.2">
      <c r="A22" s="65" t="s">
        <v>31</v>
      </c>
      <c r="B22" s="321"/>
      <c r="C22" s="322" t="str">
        <f>Translations!$B$220</f>
        <v>-- select --</v>
      </c>
      <c r="D22" s="500"/>
      <c r="E22" s="153"/>
    </row>
    <row r="23" spans="1:5" s="69" customFormat="1" ht="12.75" customHeight="1" x14ac:dyDescent="0.2">
      <c r="A23" s="65" t="s">
        <v>32</v>
      </c>
      <c r="B23" s="321"/>
      <c r="C23" s="322" t="str">
        <f>Translations!$B$220</f>
        <v>-- select --</v>
      </c>
      <c r="D23" s="500"/>
      <c r="E23" s="153"/>
    </row>
    <row r="24" spans="1:5" s="69" customFormat="1" ht="12.75" customHeight="1" x14ac:dyDescent="0.2">
      <c r="A24" s="65" t="s">
        <v>33</v>
      </c>
      <c r="B24" s="321"/>
      <c r="C24" s="322" t="str">
        <f>Translations!$B$220</f>
        <v>-- select --</v>
      </c>
      <c r="D24" s="500" t="str">
        <f>Translations!$B$225</f>
        <v>&lt;State details of non-compliance including nature and size of non-compliance and which Article of the Free Allocation Regulation it relates to. For more information on how to classify and report non-compliances please see the guidance of the European Commission Services.&gt;</v>
      </c>
      <c r="E24" s="153"/>
    </row>
    <row r="25" spans="1:5" s="69" customFormat="1" ht="13.5" customHeight="1" x14ac:dyDescent="0.2">
      <c r="A25" s="65" t="s">
        <v>34</v>
      </c>
      <c r="B25" s="321"/>
      <c r="C25" s="322" t="str">
        <f>Translations!$B$220</f>
        <v>-- select --</v>
      </c>
      <c r="D25" s="500"/>
      <c r="E25" s="153"/>
    </row>
    <row r="26" spans="1:5" s="69" customFormat="1" ht="13.5" customHeight="1" x14ac:dyDescent="0.2">
      <c r="A26" s="65" t="s">
        <v>35</v>
      </c>
      <c r="B26" s="321"/>
      <c r="C26" s="322" t="str">
        <f>Translations!$B$220</f>
        <v>-- select --</v>
      </c>
      <c r="D26" s="500"/>
      <c r="E26" s="153"/>
    </row>
    <row r="27" spans="1:5" s="69" customFormat="1" ht="13.5" customHeight="1" x14ac:dyDescent="0.2">
      <c r="A27" s="65" t="s">
        <v>36</v>
      </c>
      <c r="B27" s="321"/>
      <c r="C27" s="322" t="str">
        <f>Translations!$B$220</f>
        <v>-- select --</v>
      </c>
      <c r="D27" s="500"/>
      <c r="E27" s="153"/>
    </row>
    <row r="28" spans="1:5" s="69" customFormat="1" ht="13.5" thickBot="1" x14ac:dyDescent="0.25">
      <c r="A28" s="66" t="s">
        <v>37</v>
      </c>
      <c r="B28" s="323"/>
      <c r="C28" s="324" t="str">
        <f>Translations!$B$220</f>
        <v>-- select --</v>
      </c>
      <c r="D28" s="500"/>
      <c r="E28" s="153"/>
    </row>
    <row r="29" spans="1:5" x14ac:dyDescent="0.2">
      <c r="B29" s="64"/>
      <c r="C29" s="198"/>
      <c r="D29" s="97"/>
      <c r="E29" s="154"/>
    </row>
    <row r="30" spans="1:5" ht="13.5" customHeight="1" x14ac:dyDescent="0.2">
      <c r="A30" s="94" t="s">
        <v>38</v>
      </c>
      <c r="B30" s="198" t="str">
        <f>Translations!$B$226</f>
        <v>Uncorrected Non-conformities with the Monitoring Methodology Plan</v>
      </c>
      <c r="C30" s="73"/>
      <c r="D30" s="98"/>
      <c r="E30" s="118"/>
    </row>
    <row r="31" spans="1:5" ht="26.25" customHeight="1" thickBot="1" x14ac:dyDescent="0.25">
      <c r="A31" s="94"/>
      <c r="B31" s="99" t="str">
        <f>Translations!$B$227</f>
        <v>including discrepancies between the plan and actual sources, source streams and boundaries etc identified during verification</v>
      </c>
      <c r="C31" s="100" t="str">
        <f>Translations!$B$218</f>
        <v>Material?</v>
      </c>
      <c r="D31" s="95"/>
      <c r="E31" s="155"/>
    </row>
    <row r="32" spans="1:5" ht="12.75" customHeight="1" x14ac:dyDescent="0.2">
      <c r="A32" s="96" t="s">
        <v>39</v>
      </c>
      <c r="B32" s="319"/>
      <c r="C32" s="320" t="str">
        <f>Translations!$B$220</f>
        <v>-- select --</v>
      </c>
      <c r="D32" s="500" t="str">
        <f>Translations!$B$228</f>
        <v>&lt;Please complete any relevant data.  One line per non-conformity point.  If further space is required, please add rows and individually number points.  If there are NO non-conformities please state NOT APPLICABLE in the first row.&gt;</v>
      </c>
      <c r="E32" s="154"/>
    </row>
    <row r="33" spans="1:5" x14ac:dyDescent="0.2">
      <c r="A33" s="65" t="s">
        <v>40</v>
      </c>
      <c r="B33" s="321"/>
      <c r="C33" s="322" t="str">
        <f>Translations!$B$220</f>
        <v>-- select --</v>
      </c>
      <c r="D33" s="500"/>
      <c r="E33" s="154"/>
    </row>
    <row r="34" spans="1:5" ht="12.75" customHeight="1" x14ac:dyDescent="0.2">
      <c r="A34" s="65" t="s">
        <v>41</v>
      </c>
      <c r="B34" s="321"/>
      <c r="C34" s="322" t="str">
        <f>Translations!$B$220</f>
        <v>-- select --</v>
      </c>
      <c r="D34" s="500"/>
      <c r="E34" s="154"/>
    </row>
    <row r="35" spans="1:5" ht="12.75" customHeight="1" x14ac:dyDescent="0.2">
      <c r="A35" s="65" t="s">
        <v>42</v>
      </c>
      <c r="B35" s="321"/>
      <c r="C35" s="322" t="str">
        <f>Translations!$B$220</f>
        <v>-- select --</v>
      </c>
      <c r="D35" s="500"/>
      <c r="E35" s="154"/>
    </row>
    <row r="36" spans="1:5" ht="12.75" customHeight="1" x14ac:dyDescent="0.2">
      <c r="A36" s="65" t="s">
        <v>43</v>
      </c>
      <c r="B36" s="321"/>
      <c r="C36" s="322" t="str">
        <f>Translations!$B$220</f>
        <v>-- select --</v>
      </c>
      <c r="D36" s="500"/>
      <c r="E36" s="154"/>
    </row>
    <row r="37" spans="1:5" ht="12.75" customHeight="1" x14ac:dyDescent="0.2">
      <c r="A37" s="65" t="s">
        <v>44</v>
      </c>
      <c r="B37" s="321"/>
      <c r="C37" s="322" t="str">
        <f>Translations!$B$220</f>
        <v>-- select --</v>
      </c>
      <c r="D37" s="500" t="str">
        <f>Translations!$B$229</f>
        <v>&lt;State details of non-conformity including nature and size of non-conformity and which element of the monitoring methodology plan it relates to. For more information on how to classify and report non-conformities please see the guidance of the European Commission Services.&gt;</v>
      </c>
      <c r="E37" s="154"/>
    </row>
    <row r="38" spans="1:5" ht="13.5" customHeight="1" x14ac:dyDescent="0.2">
      <c r="A38" s="65" t="s">
        <v>45</v>
      </c>
      <c r="B38" s="321"/>
      <c r="C38" s="322" t="str">
        <f>Translations!$B$220</f>
        <v>-- select --</v>
      </c>
      <c r="D38" s="500"/>
      <c r="E38" s="154"/>
    </row>
    <row r="39" spans="1:5" ht="13.5" customHeight="1" x14ac:dyDescent="0.2">
      <c r="A39" s="65" t="s">
        <v>46</v>
      </c>
      <c r="B39" s="321"/>
      <c r="C39" s="322" t="str">
        <f>Translations!$B$220</f>
        <v>-- select --</v>
      </c>
      <c r="D39" s="500"/>
      <c r="E39" s="154"/>
    </row>
    <row r="40" spans="1:5" ht="13.5" customHeight="1" x14ac:dyDescent="0.2">
      <c r="A40" s="65" t="s">
        <v>47</v>
      </c>
      <c r="B40" s="321"/>
      <c r="C40" s="322" t="str">
        <f>Translations!$B$220</f>
        <v>-- select --</v>
      </c>
      <c r="D40" s="500"/>
      <c r="E40" s="154"/>
    </row>
    <row r="41" spans="1:5" ht="13.5" thickBot="1" x14ac:dyDescent="0.25">
      <c r="A41" s="66" t="s">
        <v>48</v>
      </c>
      <c r="B41" s="323"/>
      <c r="C41" s="324" t="str">
        <f>Translations!$B$220</f>
        <v>-- select --</v>
      </c>
      <c r="D41" s="500"/>
      <c r="E41" s="154"/>
    </row>
    <row r="42" spans="1:5" x14ac:dyDescent="0.2">
      <c r="B42" s="64"/>
      <c r="C42" s="198"/>
      <c r="D42" s="97"/>
      <c r="E42" s="154"/>
    </row>
    <row r="43" spans="1:5" ht="13.5" customHeight="1" thickBot="1" x14ac:dyDescent="0.25">
      <c r="A43" s="94" t="s">
        <v>341</v>
      </c>
      <c r="B43" s="198" t="str">
        <f>Translations!$B$230</f>
        <v xml:space="preserve">Recommended Improvements, if any </v>
      </c>
      <c r="C43" s="198"/>
      <c r="D43" s="97"/>
      <c r="E43" s="154"/>
    </row>
    <row r="44" spans="1:5" ht="12.75" customHeight="1" x14ac:dyDescent="0.2">
      <c r="A44" s="96" t="s">
        <v>61</v>
      </c>
      <c r="B44" s="299"/>
      <c r="C44" s="77"/>
      <c r="D44" s="524" t="str">
        <f>Translations!$B$231</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c r="E44" s="154"/>
    </row>
    <row r="45" spans="1:5" x14ac:dyDescent="0.2">
      <c r="A45" s="65" t="s">
        <v>62</v>
      </c>
      <c r="B45" s="292"/>
      <c r="C45" s="77"/>
      <c r="D45" s="524"/>
      <c r="E45" s="154"/>
    </row>
    <row r="46" spans="1:5" ht="12.75" customHeight="1" x14ac:dyDescent="0.2">
      <c r="A46" s="65" t="s">
        <v>334</v>
      </c>
      <c r="B46" s="292"/>
      <c r="C46" s="77"/>
      <c r="D46" s="524"/>
      <c r="E46" s="154"/>
    </row>
    <row r="47" spans="1:5" ht="12.75" customHeight="1" x14ac:dyDescent="0.2">
      <c r="A47" s="65" t="s">
        <v>335</v>
      </c>
      <c r="B47" s="292"/>
      <c r="C47" s="77"/>
      <c r="D47" s="524"/>
      <c r="E47" s="154"/>
    </row>
    <row r="48" spans="1:5" ht="12.75" customHeight="1" x14ac:dyDescent="0.2">
      <c r="A48" s="65" t="s">
        <v>336</v>
      </c>
      <c r="B48" s="292"/>
      <c r="C48" s="77"/>
      <c r="D48" s="524"/>
      <c r="E48" s="154"/>
    </row>
    <row r="49" spans="1:5" ht="12.75" customHeight="1" x14ac:dyDescent="0.2">
      <c r="A49" s="65" t="s">
        <v>337</v>
      </c>
      <c r="B49" s="292"/>
      <c r="C49" s="77"/>
      <c r="D49" s="524"/>
      <c r="E49" s="154"/>
    </row>
    <row r="50" spans="1:5" ht="12.75" customHeight="1" x14ac:dyDescent="0.2">
      <c r="A50" s="65" t="s">
        <v>338</v>
      </c>
      <c r="B50" s="292"/>
      <c r="C50" s="77"/>
      <c r="D50" s="524"/>
      <c r="E50" s="154"/>
    </row>
    <row r="51" spans="1:5" ht="12.75" customHeight="1" x14ac:dyDescent="0.2">
      <c r="A51" s="65" t="s">
        <v>339</v>
      </c>
      <c r="B51" s="292"/>
      <c r="C51" s="77"/>
      <c r="D51" s="524"/>
      <c r="E51" s="154"/>
    </row>
    <row r="52" spans="1:5" ht="12.75" customHeight="1" x14ac:dyDescent="0.2">
      <c r="A52" s="65" t="s">
        <v>340</v>
      </c>
      <c r="B52" s="292"/>
      <c r="C52" s="77"/>
      <c r="D52" s="524"/>
      <c r="E52" s="154"/>
    </row>
    <row r="53" spans="1:5" ht="13.5" thickBot="1" x14ac:dyDescent="0.25">
      <c r="A53" s="66" t="s">
        <v>63</v>
      </c>
      <c r="B53" s="325"/>
      <c r="C53" s="77"/>
      <c r="D53" s="524"/>
      <c r="E53" s="154"/>
    </row>
    <row r="54" spans="1:5" x14ac:dyDescent="0.2">
      <c r="B54" s="64"/>
      <c r="C54" s="198"/>
      <c r="D54" s="97"/>
      <c r="E54" s="154"/>
    </row>
    <row r="55" spans="1:5" s="70" customFormat="1" ht="38.25" customHeight="1" thickBot="1" x14ac:dyDescent="0.25">
      <c r="A55" s="94" t="s">
        <v>486</v>
      </c>
      <c r="B55" s="198" t="str">
        <f>Translations!$B$232</f>
        <v>Prior period findings or improvements that have NOT been resolved.  
Any findings or improvements reported in the verification report for the prior allocation period data report that have been resolved do not need to be listed here.</v>
      </c>
      <c r="C55" s="198"/>
      <c r="D55" s="97"/>
      <c r="E55" s="163"/>
    </row>
    <row r="56" spans="1:5" s="70" customFormat="1" ht="12.75" customHeight="1" x14ac:dyDescent="0.2">
      <c r="A56" s="96" t="s">
        <v>487</v>
      </c>
      <c r="B56" s="299"/>
      <c r="C56" s="77"/>
      <c r="D56" s="524" t="str">
        <f>Translations!$B$233</f>
        <v>Please complete any relevant data.  One cell per unresolved prior period finding.  If further space is required, please add rows and individually number points.  If there are NO outstanding findings please state NOT APPLICABLE in the first row.</v>
      </c>
      <c r="E56" s="163"/>
    </row>
    <row r="57" spans="1:5" s="70" customFormat="1" x14ac:dyDescent="0.2">
      <c r="A57" s="65" t="s">
        <v>488</v>
      </c>
      <c r="B57" s="292"/>
      <c r="C57" s="77"/>
      <c r="D57" s="524"/>
      <c r="E57" s="163"/>
    </row>
    <row r="58" spans="1:5" s="70" customFormat="1" ht="12.75" customHeight="1" x14ac:dyDescent="0.2">
      <c r="A58" s="65" t="s">
        <v>489</v>
      </c>
      <c r="B58" s="292"/>
      <c r="C58" s="77"/>
      <c r="D58" s="524"/>
      <c r="E58" s="163"/>
    </row>
    <row r="59" spans="1:5" s="70" customFormat="1" ht="12.75" customHeight="1" x14ac:dyDescent="0.2">
      <c r="A59" s="65" t="s">
        <v>490</v>
      </c>
      <c r="B59" s="292"/>
      <c r="C59" s="77"/>
      <c r="D59" s="524"/>
      <c r="E59" s="163"/>
    </row>
    <row r="60" spans="1:5" s="70" customFormat="1" ht="12.75" customHeight="1" x14ac:dyDescent="0.2">
      <c r="A60" s="65" t="s">
        <v>491</v>
      </c>
      <c r="B60" s="292"/>
      <c r="C60" s="77"/>
      <c r="D60" s="524"/>
      <c r="E60" s="163"/>
    </row>
    <row r="61" spans="1:5" s="70" customFormat="1" ht="12.75" customHeight="1" x14ac:dyDescent="0.2">
      <c r="A61" s="65" t="s">
        <v>492</v>
      </c>
      <c r="B61" s="292"/>
      <c r="C61" s="77"/>
      <c r="D61" s="524"/>
      <c r="E61" s="163"/>
    </row>
    <row r="62" spans="1:5" s="70" customFormat="1" ht="12.75" customHeight="1" x14ac:dyDescent="0.2">
      <c r="A62" s="65" t="s">
        <v>493</v>
      </c>
      <c r="B62" s="292"/>
      <c r="C62" s="77"/>
      <c r="D62" s="524"/>
      <c r="E62" s="163"/>
    </row>
    <row r="63" spans="1:5" s="70" customFormat="1" ht="12.75" customHeight="1" x14ac:dyDescent="0.2">
      <c r="A63" s="65" t="s">
        <v>494</v>
      </c>
      <c r="B63" s="292"/>
      <c r="C63" s="77"/>
      <c r="D63" s="524"/>
      <c r="E63" s="163"/>
    </row>
    <row r="64" spans="1:5" s="70" customFormat="1" ht="12.75" customHeight="1" x14ac:dyDescent="0.2">
      <c r="A64" s="65" t="s">
        <v>495</v>
      </c>
      <c r="B64" s="292"/>
      <c r="C64" s="77"/>
      <c r="D64" s="524"/>
      <c r="E64" s="163"/>
    </row>
    <row r="65" spans="1:5" s="70" customFormat="1" ht="13.5" thickBot="1" x14ac:dyDescent="0.25">
      <c r="A65" s="66" t="s">
        <v>496</v>
      </c>
      <c r="B65" s="325"/>
      <c r="C65" s="77"/>
      <c r="D65" s="524"/>
      <c r="E65" s="163"/>
    </row>
    <row r="66" spans="1:5" s="69" customFormat="1" x14ac:dyDescent="0.2">
      <c r="A66" s="101"/>
      <c r="B66" s="101"/>
      <c r="C66" s="101"/>
      <c r="D66" s="97"/>
      <c r="E66" s="153"/>
    </row>
    <row r="67" spans="1:5" s="69" customFormat="1" x14ac:dyDescent="0.2">
      <c r="A67" s="525" t="str">
        <f>Translations!$B$234</f>
        <v>Annex 1B - Methodologies to close data gaps</v>
      </c>
      <c r="B67" s="525"/>
      <c r="C67" s="525"/>
      <c r="D67" s="97"/>
      <c r="E67" s="153"/>
    </row>
    <row r="68" spans="1:5" s="69" customFormat="1" ht="13.5" thickBot="1" x14ac:dyDescent="0.25">
      <c r="A68" s="191"/>
      <c r="B68" s="191"/>
      <c r="C68" s="191"/>
      <c r="D68" s="97"/>
      <c r="E68" s="153"/>
    </row>
    <row r="69" spans="1:5" s="69" customFormat="1" x14ac:dyDescent="0.2">
      <c r="A69" s="198"/>
      <c r="B69" s="200" t="str">
        <f>Translations!$B$235</f>
        <v>Was one or more data gap methods required?</v>
      </c>
      <c r="C69" s="326" t="str">
        <f>Translations!$B$220</f>
        <v>-- select --</v>
      </c>
      <c r="D69" s="152" t="str">
        <f>Translations!$B$236</f>
        <v>&lt;A data gap method as required by Article 12 FAR&gt;</v>
      </c>
      <c r="E69" s="153"/>
    </row>
    <row r="70" spans="1:5" s="69" customFormat="1" x14ac:dyDescent="0.2">
      <c r="A70" s="198"/>
      <c r="B70" s="201" t="str">
        <f>Translations!$B$237</f>
        <v>If Yes, were these part of the MMP submitted for verification?</v>
      </c>
      <c r="C70" s="327" t="str">
        <f>Translations!$B$220</f>
        <v>-- select --</v>
      </c>
      <c r="D70" s="152"/>
      <c r="E70" s="153"/>
    </row>
    <row r="71" spans="1:5" s="69" customFormat="1" x14ac:dyDescent="0.2">
      <c r="A71" s="198"/>
      <c r="B71" s="202" t="str">
        <f>Translations!$B$238</f>
        <v>If Yes, were these approved by the CA before completion of the verification?</v>
      </c>
      <c r="C71" s="327" t="str">
        <f>Translations!$B$220</f>
        <v>-- select --</v>
      </c>
      <c r="D71" s="102"/>
      <c r="E71" s="153"/>
    </row>
    <row r="72" spans="1:5" s="69" customFormat="1" x14ac:dyDescent="0.2">
      <c r="A72" s="198"/>
      <c r="B72" s="203" t="str">
        <f>Translations!$B$239</f>
        <v xml:space="preserve">If No, - </v>
      </c>
      <c r="C72" s="103"/>
      <c r="D72" s="102"/>
      <c r="E72" s="153"/>
    </row>
    <row r="73" spans="1:5" s="69" customFormat="1" x14ac:dyDescent="0.2">
      <c r="A73" s="198"/>
      <c r="B73" s="204" t="str">
        <f>Translations!$B$240</f>
        <v>a) were the method(s) used conservative (If No, please provide more details below):</v>
      </c>
      <c r="C73" s="327" t="str">
        <f>Translations!$B$220</f>
        <v>-- select --</v>
      </c>
      <c r="E73" s="153"/>
    </row>
    <row r="74" spans="1:5" s="69" customFormat="1" x14ac:dyDescent="0.2">
      <c r="A74" s="198"/>
      <c r="B74" s="328"/>
      <c r="C74" s="103"/>
      <c r="D74" s="107" t="str">
        <f>Translations!$B$241</f>
        <v>&lt;Include more details about the method(s) used&gt;</v>
      </c>
      <c r="E74" s="153"/>
    </row>
    <row r="75" spans="1:5" s="69" customFormat="1" ht="29.25" customHeight="1" x14ac:dyDescent="0.2">
      <c r="A75" s="198"/>
      <c r="B75" s="205" t="str">
        <f>Translations!$B$242</f>
        <v>b) did any method lead to a material misstatement (If Yes, please provide more details below):</v>
      </c>
      <c r="C75" s="327" t="str">
        <f>Translations!$B$220</f>
        <v>-- select --</v>
      </c>
      <c r="D75" s="102"/>
      <c r="E75" s="153"/>
    </row>
    <row r="76" spans="1:5" s="69" customFormat="1" ht="39" customHeight="1" thickBot="1" x14ac:dyDescent="0.25">
      <c r="A76" s="198"/>
      <c r="B76" s="329"/>
      <c r="C76" s="160"/>
      <c r="D76" s="107" t="str">
        <f>Translations!$B$243</f>
        <v>&lt;Include more details about which method(s) gave rise to a material misstatement and why&gt;</v>
      </c>
      <c r="E76" s="153"/>
    </row>
    <row r="77" spans="1:5" s="69" customFormat="1" x14ac:dyDescent="0.2">
      <c r="A77" s="198"/>
      <c r="B77" s="199"/>
      <c r="C77" s="196"/>
      <c r="D77" s="102"/>
      <c r="E77" s="153"/>
    </row>
    <row r="78" spans="1:5" s="69" customFormat="1" x14ac:dyDescent="0.2">
      <c r="A78" s="198"/>
      <c r="B78" s="199"/>
      <c r="C78" s="196"/>
      <c r="D78" s="102"/>
      <c r="E78" s="153"/>
    </row>
    <row r="79" spans="1:5" s="69" customFormat="1" x14ac:dyDescent="0.2">
      <c r="A79" s="198"/>
      <c r="B79" s="199"/>
      <c r="C79" s="196"/>
      <c r="D79" s="102"/>
      <c r="E79" s="153"/>
    </row>
    <row r="80" spans="1:5" s="69" customFormat="1" x14ac:dyDescent="0.2">
      <c r="A80" s="198"/>
      <c r="B80" s="199"/>
      <c r="C80" s="196"/>
      <c r="D80" s="102"/>
      <c r="E80" s="153"/>
    </row>
    <row r="81" spans="4:5" x14ac:dyDescent="0.2">
      <c r="D81" s="102"/>
      <c r="E81" s="154"/>
    </row>
    <row r="82" spans="4:5" x14ac:dyDescent="0.2">
      <c r="D82" s="102"/>
      <c r="E82" s="154"/>
    </row>
    <row r="83" spans="4:5" x14ac:dyDescent="0.2">
      <c r="D83" s="102"/>
      <c r="E83" s="154"/>
    </row>
    <row r="84" spans="4:5" x14ac:dyDescent="0.2">
      <c r="D84" s="102"/>
      <c r="E84" s="154"/>
    </row>
    <row r="85" spans="4:5" x14ac:dyDescent="0.2">
      <c r="D85" s="102"/>
      <c r="E85" s="154"/>
    </row>
  </sheetData>
  <sheetProtection sheet="1" objects="1" scenarios="1" formatCells="0" formatColumns="0" formatRows="0"/>
  <customSheetViews>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4">
    <mergeCell ref="A67:C67"/>
    <mergeCell ref="D37:D41"/>
    <mergeCell ref="D32:D36"/>
    <mergeCell ref="D24:D28"/>
    <mergeCell ref="D19:D23"/>
    <mergeCell ref="D49:D53"/>
    <mergeCell ref="D56:D60"/>
    <mergeCell ref="D61:D65"/>
    <mergeCell ref="D12:D16"/>
    <mergeCell ref="D44:D48"/>
    <mergeCell ref="A1:B1"/>
    <mergeCell ref="A2:B2"/>
    <mergeCell ref="A4:C4"/>
    <mergeCell ref="D7:D11"/>
  </mergeCells>
  <phoneticPr fontId="0" type="noConversion"/>
  <dataValidations xWindow="691" yWindow="325" count="2">
    <dataValidation type="list" allowBlank="1" showErrorMessage="1" prompt="Please select: yes or no" sqref="C19:C28 C32:C41 C7:C16">
      <formula1>SelectYesNo</formula1>
    </dataValidation>
    <dataValidation type="list" allowBlank="1" showInputMessage="1" showErrorMessage="1" sqref="C69:C71 C73 C75">
      <formula1>SelectYesNo</formula1>
    </dataValidation>
  </dataValidations>
  <pageMargins left="0.74803149606299213" right="0.74803149606299213" top="0.35433070866141736" bottom="0.78740157480314965" header="0.23622047244094491" footer="0.47244094488188981"/>
  <pageSetup paperSize="9" scale="78" fitToHeight="0" orientation="landscape"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57"/>
  <sheetViews>
    <sheetView zoomScale="130" zoomScaleNormal="130" workbookViewId="0"/>
  </sheetViews>
  <sheetFormatPr defaultColWidth="9.140625" defaultRowHeight="12.75" x14ac:dyDescent="0.2"/>
  <cols>
    <col min="1" max="1" width="20.28515625" style="73" customWidth="1"/>
    <col min="2" max="2" width="74.140625" style="88" customWidth="1"/>
    <col min="3" max="3" width="73.140625" style="63" customWidth="1"/>
    <col min="4" max="16384" width="9.140625" style="72"/>
  </cols>
  <sheetData>
    <row r="1" spans="1:4" s="60" customFormat="1" x14ac:dyDescent="0.2">
      <c r="A1" s="198"/>
      <c r="B1" s="199"/>
      <c r="C1" s="59" t="str">
        <f>Translations!$B$68</f>
        <v>GUIDANCE FOR VERIFIERS</v>
      </c>
    </row>
    <row r="2" spans="1:4" s="60" customFormat="1" ht="12.75" customHeight="1" x14ac:dyDescent="0.2">
      <c r="A2" s="492" t="str">
        <f>Translations!$B$214</f>
        <v>Verification Report - Emissions Trading System</v>
      </c>
      <c r="B2" s="492"/>
      <c r="C2" s="71"/>
    </row>
    <row r="3" spans="1:4" s="60" customFormat="1" x14ac:dyDescent="0.2">
      <c r="A3" s="492" t="str">
        <f>'Opinion Statement'!A3:B3</f>
        <v>EU ETS Free Allocation Reporting</v>
      </c>
      <c r="B3" s="492"/>
      <c r="C3" s="530" t="str">
        <f>Translations!$B$244</f>
        <v>Note - the name of the Installation will be automatically picked up once it is entered on Opinion Statement</v>
      </c>
    </row>
    <row r="4" spans="1:4" s="60" customFormat="1" x14ac:dyDescent="0.2">
      <c r="A4" s="526" t="str">
        <f>'Annex 1 - Findings'!B3</f>
        <v>Operator Name - Installation Name</v>
      </c>
      <c r="B4" s="527"/>
      <c r="C4" s="530"/>
    </row>
    <row r="5" spans="1:4" x14ac:dyDescent="0.2">
      <c r="A5" s="532" t="str">
        <f>Translations!$B$245</f>
        <v>Annex 2 - Further information of relevance to the Opinion</v>
      </c>
      <c r="B5" s="532"/>
      <c r="C5" s="535" t="str">
        <f>Translations!$B$246</f>
        <v>Do not change the form of words in this worksheet EXCEPT where instructed to do so</v>
      </c>
    </row>
    <row r="6" spans="1:4" ht="13.5" thickBot="1" x14ac:dyDescent="0.25">
      <c r="B6" s="74"/>
      <c r="C6" s="535"/>
    </row>
    <row r="7" spans="1:4" ht="98.25" customHeight="1" x14ac:dyDescent="0.2">
      <c r="A7" s="75" t="str">
        <f>Translations!$B$247</f>
        <v xml:space="preserve">Objectives and scope of the Verification: </v>
      </c>
      <c r="B7" s="76" t="str">
        <f>Translations!$B$248</f>
        <v>To verify the Operator's data to a reasonable level of assurance for the Report as referenced in the verification opinion statement under the EU Emissions Trading System and to confirm compliance with the monitoring requirements in accordance with the EU Regulation on Free Allocation and conformance with the underlying Monitoring Methodology Plan (MMP). And, where the MMP is not subject to approval by the Competent Authority in advance of the verification, for validating it against the FAR rules.</v>
      </c>
      <c r="C7" s="118"/>
    </row>
    <row r="8" spans="1:4" ht="93" customHeight="1" x14ac:dyDescent="0.2">
      <c r="A8" s="77" t="str">
        <f>Translations!$B$249</f>
        <v>Responsibilities:</v>
      </c>
      <c r="B8" s="151" t="str">
        <f>Translations!$B$250</f>
        <v>The Operator is solely responsible for the preparation and reporting of the data submitted in its Report as referenced in the verification opinion statement for the purpose of Free Allocation under the EU ETS, and for update of the benchmarks (if relevant) in accordance with the rules and its underlying MMP (as listed in the attached Opinion Statement); for any assumptions, information and assessments that support the reported data;  and for establishing and maintaining appropriate procedures, performance management and internal control systems from which the reported information is derived.</v>
      </c>
      <c r="C8" s="118"/>
    </row>
    <row r="9" spans="1:4" x14ac:dyDescent="0.2">
      <c r="A9" s="77"/>
      <c r="B9" s="78" t="str">
        <f>Translations!$B$251</f>
        <v>The Competent Authority is responsible for</v>
      </c>
      <c r="C9" s="118"/>
    </row>
    <row r="10" spans="1:4" ht="45" customHeight="1" x14ac:dyDescent="0.2">
      <c r="A10" s="77"/>
      <c r="B10" s="79" t="str">
        <f>Translations!$B$252</f>
        <v>•  approving the Operator's MMP and approving modifications to the plan requested by the Operator.  Approval by the Competent Authority may not be required for the first FAR verification cycle for Baseline Data Reports;</v>
      </c>
      <c r="C10" s="118"/>
    </row>
    <row r="11" spans="1:4" ht="36" customHeight="1" x14ac:dyDescent="0.2">
      <c r="A11" s="77"/>
      <c r="B11" s="79" t="str">
        <f>Translations!$B$253</f>
        <v>•  enforcing the requirements of Regulation EU no. ##/2018 on the harmonised free allocation of emissions allowances (FAR);</v>
      </c>
      <c r="C11" s="118"/>
    </row>
    <row r="12" spans="1:4" ht="84.75" customHeight="1" x14ac:dyDescent="0.2">
      <c r="A12" s="77"/>
      <c r="B12" s="80" t="str">
        <f>Translations!$B$254</f>
        <v>The Verifier (as named on the attached Verification Opinion Statement (VOS)) is responsible - in accordance with Regulation 2018/2067 on Accreditation and Verification and its verification contract dated as stated in the VOS - for carrying out the verification of the Operator's referenced Report in the public interest, and independent of the Operator and the Competent Authorities responsible for Directive 2003/87/EC and Regulation ###/2018 (FAR).</v>
      </c>
      <c r="C12" s="172"/>
    </row>
    <row r="13" spans="1:4" ht="56.25" customHeight="1" x14ac:dyDescent="0.2">
      <c r="A13" s="77"/>
      <c r="B13" s="80" t="str">
        <f>Translations!$B$255</f>
        <v>It is the responsibility of the Verifer to form an independent opinion, based on the examination of information supporting the data presented in the Report as referenced in the VOS, and to report that opinion to the Operator.  The Verifier must also report if, in its opinion:</v>
      </c>
      <c r="C13" s="172"/>
    </row>
    <row r="14" spans="1:4" ht="33.75" customHeight="1" x14ac:dyDescent="0.2">
      <c r="A14" s="77"/>
      <c r="B14" s="81" t="str">
        <f>Translations!$B$256</f>
        <v>•  the Report is or may be associated with misstatements (omissions, mis-representations or errors) or non-conformities with the MMP; or</v>
      </c>
      <c r="C14" s="173"/>
    </row>
    <row r="15" spans="1:4" ht="32.25" customHeight="1" x14ac:dyDescent="0.2">
      <c r="A15" s="77"/>
      <c r="B15" s="81" t="str">
        <f>Translations!$B$257</f>
        <v xml:space="preserve">•   the Operator is not complying with  Regulation EU no. ###/2018 on free allocation of emissions , even if the MMP is approved by the competent authority; or                                                                                                                                                            </v>
      </c>
      <c r="C15" s="174"/>
    </row>
    <row r="16" spans="1:4" ht="45" customHeight="1" x14ac:dyDescent="0.2">
      <c r="A16" s="77"/>
      <c r="B16" s="81" t="str">
        <f>Translations!$B$258</f>
        <v>•   the EU ETS lead auditor/auditor have not received all the information and explanations that they require to conduct their examination to a reasonable level of assurance; or</v>
      </c>
      <c r="C16" s="118"/>
      <c r="D16" s="63"/>
    </row>
    <row r="17" spans="1:4" ht="50.25" customHeight="1" x14ac:dyDescent="0.2">
      <c r="A17" s="77"/>
      <c r="B17" s="81" t="str">
        <f>Translations!$B$259</f>
        <v>•  improvements can be made to the Operator's performance in monitoring and reporting of relevant data and/or compliance with its MMP and Regulation (EU)  ###/2018 on Free Allocation of Emissions Allowances.</v>
      </c>
      <c r="C17" s="118"/>
    </row>
    <row r="18" spans="1:4" ht="138.75" customHeight="1" x14ac:dyDescent="0.2">
      <c r="A18" s="77" t="str">
        <f>Translations!$B$260</f>
        <v xml:space="preserve">Work performed &amp; basis of the opinion: </v>
      </c>
      <c r="B18" s="82" t="str">
        <f>Translations!$B$261</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verification opinion statementand its potential for material misstatement.</v>
      </c>
      <c r="C18" s="175"/>
      <c r="D18" s="63"/>
    </row>
    <row r="19" spans="1:4" ht="30" customHeight="1" x14ac:dyDescent="0.2">
      <c r="A19" s="77" t="str">
        <f>Translations!$B$262</f>
        <v>Materiality level</v>
      </c>
      <c r="B19" s="82" t="str">
        <f>Translations!$B$263</f>
        <v>The quantitative materiality level is set at 5% of the following data elements individually:</v>
      </c>
      <c r="C19" s="176"/>
      <c r="D19" s="63"/>
    </row>
    <row r="20" spans="1:4" ht="30" customHeight="1" x14ac:dyDescent="0.2">
      <c r="A20" s="77"/>
      <c r="B20" s="82" t="str">
        <f>Translations!$B$264</f>
        <v>•   the installations total emissions, where the data in the referenced Report relates to emissions; or</v>
      </c>
      <c r="C20" s="194" t="str">
        <f>Translations!$B$265</f>
        <v>&lt;delete any that are not applicable&gt;</v>
      </c>
      <c r="D20" s="63"/>
    </row>
    <row r="21" spans="1:4" ht="30" customHeight="1" x14ac:dyDescent="0.2">
      <c r="A21" s="77"/>
      <c r="B21" s="82" t="str">
        <f>Translations!$B$266</f>
        <v>•   the sum of imports and production of net measurable heat, if relevant, where the data in the referenced Report relates to measurable heat data; or</v>
      </c>
      <c r="C21" s="176"/>
      <c r="D21" s="63"/>
    </row>
    <row r="22" spans="1:4" ht="30" customHeight="1" x14ac:dyDescent="0.2">
      <c r="A22" s="77"/>
      <c r="B22" s="82" t="str">
        <f>Translations!$B$267</f>
        <v>•   the sum of the amounts of waste gases imported and produced within the installation, if relevant; or</v>
      </c>
      <c r="C22" s="176"/>
      <c r="D22" s="63"/>
    </row>
    <row r="23" spans="1:4" ht="18.75" customHeight="1" x14ac:dyDescent="0.2">
      <c r="A23" s="77"/>
      <c r="B23" s="82" t="str">
        <f>Translations!$B$268</f>
        <v>•   the activity level of each relevant product benchmark sub-installation individually.</v>
      </c>
      <c r="C23" s="176"/>
      <c r="D23" s="63"/>
    </row>
    <row r="24" spans="1:4" ht="46.5" customHeight="1" x14ac:dyDescent="0.2">
      <c r="A24" s="77"/>
      <c r="B24" s="82" t="str">
        <f>Translations!$B$269</f>
        <v>Issues with any other elements of data and with elements associated with compliance with the FAR and/or conformance with the MMP are considered under the broader materiality analysis taking account of qualitative aspects.</v>
      </c>
      <c r="C24" s="176"/>
      <c r="D24" s="63"/>
    </row>
    <row r="25" spans="1:4" ht="64.5" customHeight="1" x14ac:dyDescent="0.2">
      <c r="A25" s="77" t="str">
        <f>Translations!$B$270</f>
        <v>Other relevant information</v>
      </c>
      <c r="B25" s="330"/>
      <c r="C25" s="194" t="str">
        <f>Translations!$B$271</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6" spans="1:4" ht="59.25" customHeight="1" thickBot="1" x14ac:dyDescent="0.25">
      <c r="A26" s="83"/>
      <c r="B26" s="84" t="str">
        <f>Translations!$B$272</f>
        <v>GHG quantification is subject to inherent uncertainty due to the designed capability of measurement instrumentation and testing methodologies and incomplete scientific knowledge used in the determination of calculation factors and global warming potentials</v>
      </c>
      <c r="C26" s="176"/>
      <c r="D26" s="63"/>
    </row>
    <row r="27" spans="1:4" ht="9" customHeight="1" thickBot="1" x14ac:dyDescent="0.25">
      <c r="B27" s="74"/>
      <c r="C27" s="176"/>
      <c r="D27" s="85"/>
    </row>
    <row r="28" spans="1:4" ht="21" customHeight="1" x14ac:dyDescent="0.2">
      <c r="A28" s="533" t="str">
        <f>Translations!$B$273</f>
        <v xml:space="preserve">Reference documents cited : 
</v>
      </c>
      <c r="B28" s="86" t="str">
        <f>Translations!$B$274</f>
        <v>Conduct of the Verification (1) - For Accredited Verifiers</v>
      </c>
      <c r="C28" s="529" t="str">
        <f>Translations!$B$275</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c r="D28" s="85"/>
    </row>
    <row r="29" spans="1:4" ht="26.25" customHeight="1" x14ac:dyDescent="0.2">
      <c r="A29" s="534"/>
      <c r="B29" s="331" t="str">
        <f>Translations!$B$276</f>
        <v>1) EU Regulation EU no. 2018/2067 on verification of data and on the accreditation of verifiers pursuant to Directive 2003/87/EC….. (AVR2)</v>
      </c>
      <c r="C29" s="529"/>
    </row>
    <row r="30" spans="1:4" ht="31.5" customHeight="1" x14ac:dyDescent="0.2">
      <c r="A30" s="534"/>
      <c r="B30" s="332" t="str">
        <f>Translations!$B$277</f>
        <v>2) EN ISO 14065:2013 Requirements for greenhouse gas validation and verification bodies for use in accreditation or other forms of recognition.</v>
      </c>
      <c r="C30" s="529"/>
    </row>
    <row r="31" spans="1:4" ht="25.5" x14ac:dyDescent="0.2">
      <c r="A31" s="534"/>
      <c r="B31" s="332" t="str">
        <f>Translations!$B$278</f>
        <v>3) EN ISO 14064-3:2012 Specification with guidance for the validation and verification of GHG assertions</v>
      </c>
      <c r="C31" s="529"/>
    </row>
    <row r="32" spans="1:4" ht="25.5" x14ac:dyDescent="0.2">
      <c r="A32" s="534"/>
      <c r="B32" s="331" t="str">
        <f>Translations!$B$279</f>
        <v>4) IAF MD 6:2014 International Accreditation Forum (IAF) Mandatory Document for the Application of ISO 14065:2013 (Issue 2, March 2014)</v>
      </c>
      <c r="C32" s="529"/>
    </row>
    <row r="33" spans="1:3" ht="25.5" x14ac:dyDescent="0.2">
      <c r="A33" s="534"/>
      <c r="B33" s="331" t="str">
        <f>Translations!$B$280</f>
        <v>5) Guidance developed by European Commission Services on verification and accreditation in relation to the FAR</v>
      </c>
      <c r="C33" s="529"/>
    </row>
    <row r="34" spans="1:3" ht="32.25" customHeight="1" x14ac:dyDescent="0.2">
      <c r="A34" s="534"/>
      <c r="B34" s="331" t="str">
        <f>Translations!$B$281</f>
        <v xml:space="preserve">6) EA-6/03 European Co-operation for Accreditation Guidance For the Recognition of Verifiers under EU ETS Directive </v>
      </c>
      <c r="C34" s="529"/>
    </row>
    <row r="35" spans="1:3" x14ac:dyDescent="0.2">
      <c r="A35" s="534"/>
      <c r="B35" s="333" t="str">
        <f>Translations!$B$45</f>
        <v>Member State-specific guidance is listed here:</v>
      </c>
      <c r="C35" s="529"/>
    </row>
    <row r="36" spans="1:3" x14ac:dyDescent="0.2">
      <c r="A36" s="534"/>
      <c r="B36" s="334" t="str">
        <f>Translations!$B$282</f>
        <v>Select Relevant guidance documents from the list</v>
      </c>
      <c r="C36" s="529"/>
    </row>
    <row r="37" spans="1:3" ht="13.5" thickBot="1" x14ac:dyDescent="0.25">
      <c r="A37" s="534"/>
      <c r="B37" s="335" t="str">
        <f>Translations!$B$282</f>
        <v>Select Relevant guidance documents from the list</v>
      </c>
      <c r="C37" s="529"/>
    </row>
    <row r="38" spans="1:3" ht="33" customHeight="1" x14ac:dyDescent="0.2">
      <c r="A38" s="77"/>
      <c r="B38" s="86" t="str">
        <f>Translations!$B$283</f>
        <v>Conduct of the Verification (2) - Additional criteria for Accredited Verifiers that are also financial assurance providers</v>
      </c>
      <c r="C38" s="531" t="str">
        <f>Translations!$B$284</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39" spans="1:3" ht="42.75" customHeight="1" x14ac:dyDescent="0.2">
      <c r="A39" s="77"/>
      <c r="B39" s="331" t="str">
        <f>Translations!$B$285</f>
        <v>7) International Standard on Assurance Engagements 3000 : Assurance Engagements other than Audits or Reviews of Historical Information, issued by the International Auditing and Assurance Standards Board.</v>
      </c>
      <c r="C39" s="531"/>
    </row>
    <row r="40" spans="1:3" ht="45" customHeight="1" thickBot="1" x14ac:dyDescent="0.25">
      <c r="A40" s="77"/>
      <c r="B40" s="334" t="str">
        <f>Translations!$B$286</f>
        <v>8) International Standard on Assurance Engagements 3410 : Assurance Engagements on Greenhouse Gas Statements, issued by the International Auditing and Assurance Standards Board.</v>
      </c>
      <c r="C40" s="531"/>
    </row>
    <row r="41" spans="1:3" ht="31.5" customHeight="1" x14ac:dyDescent="0.2">
      <c r="A41" s="77"/>
      <c r="B41" s="86" t="str">
        <f>Translations!$B$287</f>
        <v>Conduct of the Verification (3) - For Verifiers Certified under AVR Article 55(2)</v>
      </c>
      <c r="C41" s="528" t="str">
        <f>Translations!$B$288</f>
        <v>This set should be selected only if the verifier is a Certified Natural Person as outlined under Article 54(2) of the AVR.</v>
      </c>
    </row>
    <row r="42" spans="1:3" ht="30.75" customHeight="1" x14ac:dyDescent="0.2">
      <c r="A42" s="77"/>
      <c r="B42" s="331" t="str">
        <f>Translations!$B$276</f>
        <v>1) EU Regulation EU no. 2018/2067 on verification of data and on the accreditation of verifiers pursuant to Directive 2003/87/EC….. (AVR2)</v>
      </c>
      <c r="C42" s="528"/>
    </row>
    <row r="43" spans="1:3" ht="18.75" customHeight="1" x14ac:dyDescent="0.2">
      <c r="A43" s="77"/>
      <c r="B43" s="331" t="str">
        <f>Translations!$B$289</f>
        <v>2) EU guidance on certified verifiers developed by European Commission Services</v>
      </c>
      <c r="C43" s="193"/>
    </row>
    <row r="44" spans="1:3" x14ac:dyDescent="0.2">
      <c r="A44" s="77"/>
      <c r="B44" s="333" t="str">
        <f>Translations!$B$45</f>
        <v>Member State-specific guidance is listed here:</v>
      </c>
      <c r="C44" s="193"/>
    </row>
    <row r="45" spans="1:3" x14ac:dyDescent="0.2">
      <c r="A45" s="77"/>
      <c r="B45" s="334" t="str">
        <f>Translations!$B$282</f>
        <v>Select Relevant guidance documents from the list</v>
      </c>
      <c r="C45" s="177"/>
    </row>
    <row r="46" spans="1:3" x14ac:dyDescent="0.2">
      <c r="A46" s="77"/>
      <c r="B46" s="334" t="str">
        <f>Translations!$B$282</f>
        <v>Select Relevant guidance documents from the list</v>
      </c>
      <c r="C46" s="177"/>
    </row>
    <row r="47" spans="1:3" x14ac:dyDescent="0.2">
      <c r="A47" s="77"/>
      <c r="B47" s="87" t="str">
        <f>Translations!$B$290</f>
        <v>Rules etc of the EU ETS</v>
      </c>
      <c r="C47" s="528" t="str">
        <f>Translations!$B$291</f>
        <v>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v>
      </c>
    </row>
    <row r="48" spans="1:3" ht="31.5" customHeight="1" x14ac:dyDescent="0.2">
      <c r="A48" s="77"/>
      <c r="B48" s="331" t="str">
        <f>Translations!$B$292</f>
        <v>A) EC Regulation EU no. ###/2018 on the harmonised free allocation of emissions allowances pursuant to Article 10a of Directive 2003/87/EC (FAR)</v>
      </c>
      <c r="C48" s="528"/>
    </row>
    <row r="49" spans="1:3" ht="17.25" customHeight="1" x14ac:dyDescent="0.2">
      <c r="A49" s="77"/>
      <c r="B49" s="331" t="str">
        <f>Translations!$B$293</f>
        <v>B) EC Regulation EU no. ###/201#  on the Carbon Leakage List</v>
      </c>
      <c r="C49" s="528"/>
    </row>
    <row r="50" spans="1:3" ht="33.75" customHeight="1" x14ac:dyDescent="0.2">
      <c r="A50" s="77"/>
      <c r="B50" s="331" t="str">
        <f>Translations!$B$294</f>
        <v>C) EU Guidance developed by the European Commission Services to support the harmonised interpretation of the Free Allocation Regulation</v>
      </c>
      <c r="C50" s="528"/>
    </row>
    <row r="51" spans="1:3" ht="33" customHeight="1" x14ac:dyDescent="0.2">
      <c r="A51" s="77"/>
      <c r="B51" s="331" t="str">
        <f>Translations!$B$295</f>
        <v>D) EU Guidance material developed by the European Commission Services to support the harmonised interpretation of the AVR2</v>
      </c>
      <c r="C51" s="528"/>
    </row>
    <row r="52" spans="1:3" x14ac:dyDescent="0.2">
      <c r="A52" s="77"/>
      <c r="B52" s="333" t="str">
        <f>Translations!$B$45</f>
        <v>Member State-specific guidance is listed here:</v>
      </c>
      <c r="C52" s="528"/>
    </row>
    <row r="53" spans="1:3" x14ac:dyDescent="0.2">
      <c r="A53" s="77"/>
      <c r="B53" s="334" t="str">
        <f>Translations!$B$282</f>
        <v>Select Relevant guidance documents from the list</v>
      </c>
      <c r="C53" s="528"/>
    </row>
    <row r="54" spans="1:3" ht="13.5" thickBot="1" x14ac:dyDescent="0.25">
      <c r="A54" s="77"/>
      <c r="B54" s="335" t="str">
        <f>Translations!$B$282</f>
        <v>Select Relevant guidance documents from the list</v>
      </c>
      <c r="C54" s="528"/>
    </row>
    <row r="55" spans="1:3" ht="6.75" customHeight="1" x14ac:dyDescent="0.2">
      <c r="B55" s="74"/>
    </row>
    <row r="56" spans="1:3" ht="12.75" customHeight="1" x14ac:dyDescent="0.2"/>
    <row r="57" spans="1:3" x14ac:dyDescent="0.2">
      <c r="B57" s="89"/>
    </row>
  </sheetData>
  <sheetProtection sheet="1" objects="1" scenarios="1" formatCells="0" formatColumns="0" formatRows="0"/>
  <customSheetViews>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7:C54"/>
    <mergeCell ref="C28:C37"/>
    <mergeCell ref="C3:C4"/>
    <mergeCell ref="C38:C40"/>
    <mergeCell ref="C41:C42"/>
    <mergeCell ref="A5:B5"/>
    <mergeCell ref="A28:A37"/>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6:B37">
      <formula1>conductaccredited</formula1>
    </dataValidation>
    <dataValidation type="list" allowBlank="1" showErrorMessage="1" promptTitle="Select guidance document" prompt="Select the additional and relevant guidance documents that you have used, ensuring that the correct version is cited" sqref="B45:B46">
      <formula1>conductaccredited2</formula1>
    </dataValidation>
    <dataValidation type="list" allowBlank="1" showErrorMessage="1" promptTitle="Select guidance document" prompt="Select the additional and relevant guidance documents that you have used, ensuring that the correct version is cited" sqref="B53:B54">
      <formula1>conductaccredited3</formula1>
    </dataValidation>
  </dataValidations>
  <pageMargins left="0.74803149606299213" right="0.74803149606299213" top="0.35433070866141736" bottom="0.78740157480314965" header="0.23622047244094491" footer="0.47244094488188981"/>
  <pageSetup paperSize="9" scale="78" fitToHeight="0" orientation="landscape" r:id="rId1"/>
  <headerFooter alignWithMargins="0">
    <oddFooter>&amp;L&amp;F/
&amp;A&amp;C&amp;P/&amp;N&amp;RPrinted : &amp;D/&amp;T</oddFooter>
  </headerFooter>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30"/>
  <sheetViews>
    <sheetView zoomScale="130" zoomScaleNormal="130" workbookViewId="0"/>
  </sheetViews>
  <sheetFormatPr defaultColWidth="9.140625" defaultRowHeight="12.75" x14ac:dyDescent="0.2"/>
  <cols>
    <col min="1" max="1" width="4.85546875" style="198" customWidth="1"/>
    <col min="2" max="2" width="85.7109375" style="199" customWidth="1"/>
    <col min="3" max="3" width="75.7109375" style="196" customWidth="1"/>
    <col min="4" max="16384" width="9.140625" style="60"/>
  </cols>
  <sheetData>
    <row r="1" spans="1:4" x14ac:dyDescent="0.2">
      <c r="C1" s="59" t="str">
        <f>Translations!$B$68</f>
        <v>GUIDANCE FOR VERIFIERS</v>
      </c>
    </row>
    <row r="2" spans="1:4" x14ac:dyDescent="0.2">
      <c r="A2" s="492" t="str">
        <f>Translations!$B$296</f>
        <v>Verification Opinion - Emissions Trading System</v>
      </c>
      <c r="B2" s="492"/>
      <c r="C2" s="60"/>
    </row>
    <row r="3" spans="1:4" ht="13.5" thickBot="1" x14ac:dyDescent="0.25">
      <c r="A3" s="492" t="str">
        <f>'Opinion Statement'!A3:B3</f>
        <v>EU ETS Free Allocation Reporting</v>
      </c>
      <c r="B3" s="492"/>
      <c r="C3" s="530" t="str">
        <f>Translations!$B$244</f>
        <v>Note - the name of the Installation will be automatically picked up once it is entered on Opinion Statement</v>
      </c>
    </row>
    <row r="4" spans="1:4" ht="13.5" thickBot="1" x14ac:dyDescent="0.25">
      <c r="A4" s="536" t="str">
        <f>'Annex 1 - Findings'!B3</f>
        <v>Operator Name - Installation Name</v>
      </c>
      <c r="B4" s="537"/>
      <c r="C4" s="530"/>
    </row>
    <row r="5" spans="1:4" ht="25.5" customHeight="1" x14ac:dyDescent="0.2">
      <c r="A5" s="487" t="str">
        <f>Translations!$B$297</f>
        <v>Annex 3 - Summary of changes identified and not notified to the Competent Authority</v>
      </c>
      <c r="B5" s="487"/>
      <c r="C5" s="61"/>
    </row>
    <row r="6" spans="1:4" ht="29.25" customHeight="1" x14ac:dyDescent="0.2">
      <c r="A6" s="539" t="str">
        <f>Translations!$B$298</f>
        <v>A) approved by the Competent Authority but which have NOT been incorporated within an approved updated Monitoring Methodology Plan at completion of verification</v>
      </c>
      <c r="B6" s="539"/>
      <c r="C6" s="62"/>
      <c r="D6" s="63"/>
    </row>
    <row r="7" spans="1:4" ht="6.75" customHeight="1" thickBot="1" x14ac:dyDescent="0.25">
      <c r="B7" s="64"/>
      <c r="C7" s="62"/>
      <c r="D7" s="63"/>
    </row>
    <row r="8" spans="1:4" ht="14.25" customHeight="1" x14ac:dyDescent="0.2">
      <c r="A8" s="190">
        <v>1</v>
      </c>
      <c r="B8" s="336"/>
      <c r="C8" s="540" t="str">
        <f>Translations!$B$299</f>
        <v>&lt;This should list anything that has been agreed (e.g. in a letter, email, fax or phone call) but that has not yet been incorporated within the updated approved monitoring methodology plan.
Note - This box is not applicable where the MMP is not subject to the approval by the competent authority as may be the case for the verification of first baseline data reports due in 2019 if the MS CA has not required approval in advance of cerification&gt;</v>
      </c>
    </row>
    <row r="9" spans="1:4" x14ac:dyDescent="0.2">
      <c r="A9" s="187">
        <v>2</v>
      </c>
      <c r="B9" s="304"/>
      <c r="C9" s="540"/>
    </row>
    <row r="10" spans="1:4" ht="12.75" customHeight="1" x14ac:dyDescent="0.2">
      <c r="A10" s="187">
        <v>3</v>
      </c>
      <c r="B10" s="304"/>
      <c r="C10" s="540"/>
    </row>
    <row r="11" spans="1:4" ht="12.75" customHeight="1" x14ac:dyDescent="0.2">
      <c r="A11" s="187">
        <v>4</v>
      </c>
      <c r="B11" s="304"/>
      <c r="C11" s="540"/>
    </row>
    <row r="12" spans="1:4" ht="12.75" customHeight="1" x14ac:dyDescent="0.2">
      <c r="A12" s="187">
        <v>5</v>
      </c>
      <c r="B12" s="304"/>
      <c r="C12" s="540"/>
    </row>
    <row r="13" spans="1:4" ht="12.75" customHeight="1" x14ac:dyDescent="0.2">
      <c r="A13" s="187">
        <v>6</v>
      </c>
      <c r="B13" s="304"/>
      <c r="C13" s="540"/>
    </row>
    <row r="14" spans="1:4" ht="12.75" customHeight="1" x14ac:dyDescent="0.2">
      <c r="A14" s="187">
        <v>7</v>
      </c>
      <c r="B14" s="304"/>
      <c r="C14" s="540"/>
    </row>
    <row r="15" spans="1:4" ht="15" customHeight="1" x14ac:dyDescent="0.2">
      <c r="A15" s="65">
        <v>8</v>
      </c>
      <c r="B15" s="304"/>
      <c r="C15" s="540" t="str">
        <f>Translations!$B$300</f>
        <v>Please complete any relevant data.  One line per comment. If further space is required, please add rows and individually number points.  If there are NO relevant comments to be made please state NOT APPLICABLE in the first row.</v>
      </c>
    </row>
    <row r="16" spans="1:4" ht="12.75" customHeight="1" x14ac:dyDescent="0.2">
      <c r="A16" s="65">
        <v>9</v>
      </c>
      <c r="B16" s="304"/>
      <c r="C16" s="540"/>
    </row>
    <row r="17" spans="1:5" ht="13.5" thickBot="1" x14ac:dyDescent="0.25">
      <c r="A17" s="66">
        <v>10</v>
      </c>
      <c r="B17" s="337"/>
      <c r="C17" s="540"/>
    </row>
    <row r="18" spans="1:5" x14ac:dyDescent="0.2">
      <c r="B18" s="64"/>
      <c r="C18" s="61"/>
    </row>
    <row r="19" spans="1:5" s="67" customFormat="1" ht="19.5" customHeight="1" x14ac:dyDescent="0.2">
      <c r="A19" s="538" t="str">
        <f>Translations!$B$301</f>
        <v>B) identified by the verifier and which have NOT been reported to the CA</v>
      </c>
      <c r="B19" s="538"/>
      <c r="C19" s="62"/>
      <c r="D19" s="63"/>
    </row>
    <row r="20" spans="1:5" s="69" customFormat="1" ht="43.5" customHeight="1" thickBot="1" x14ac:dyDescent="0.25">
      <c r="A20" s="198"/>
      <c r="B20" s="64" t="str">
        <f>Translations!$B$302</f>
        <v>This should include changes to activity levels and/or operation of the installation that could impact upon the free allocation of allowances; and changes to the monitoring methodology plan that have not been approved by the Competent Authority before completion of the verification</v>
      </c>
      <c r="C20" s="68"/>
    </row>
    <row r="21" spans="1:5" s="69" customFormat="1" ht="12.75" customHeight="1" x14ac:dyDescent="0.2">
      <c r="A21" s="190">
        <v>1</v>
      </c>
      <c r="B21" s="336"/>
      <c r="C21" s="540" t="str">
        <f>Translations!$B$303</f>
        <v>&lt;This should list any changes to the activity levels and/or operation of the installation  that have been identified by the verifier in the course of their work and which have not been notified to the Competent Authority. It should also list any changes to the monitoring plan that were not notified to the Competent Authority but which have not been approved by the Competent Authority before completion of the verification.&gt;</v>
      </c>
      <c r="D21" s="156"/>
      <c r="E21" s="70"/>
    </row>
    <row r="22" spans="1:5" s="69" customFormat="1" ht="12.75" customHeight="1" x14ac:dyDescent="0.2">
      <c r="A22" s="187">
        <v>2</v>
      </c>
      <c r="B22" s="304"/>
      <c r="C22" s="540"/>
      <c r="D22" s="153"/>
    </row>
    <row r="23" spans="1:5" s="69" customFormat="1" ht="12.75" customHeight="1" x14ac:dyDescent="0.2">
      <c r="A23" s="187">
        <v>3</v>
      </c>
      <c r="B23" s="304"/>
      <c r="C23" s="540"/>
      <c r="D23" s="153"/>
    </row>
    <row r="24" spans="1:5" s="69" customFormat="1" ht="12.75" customHeight="1" x14ac:dyDescent="0.2">
      <c r="A24" s="187">
        <v>4</v>
      </c>
      <c r="B24" s="304"/>
      <c r="C24" s="540"/>
      <c r="D24" s="153"/>
    </row>
    <row r="25" spans="1:5" s="69" customFormat="1" ht="12.75" customHeight="1" x14ac:dyDescent="0.2">
      <c r="A25" s="187">
        <v>5</v>
      </c>
      <c r="B25" s="304"/>
      <c r="C25" s="540"/>
      <c r="D25" s="153"/>
    </row>
    <row r="26" spans="1:5" s="69" customFormat="1" ht="12.75" customHeight="1" x14ac:dyDescent="0.2">
      <c r="A26" s="187">
        <v>6</v>
      </c>
      <c r="B26" s="304"/>
      <c r="C26" s="540"/>
      <c r="D26" s="153"/>
    </row>
    <row r="27" spans="1:5" s="69" customFormat="1" ht="12.75" customHeight="1" x14ac:dyDescent="0.2">
      <c r="A27" s="187">
        <v>7</v>
      </c>
      <c r="B27" s="304"/>
      <c r="C27" s="197" t="str">
        <f>Translations!$B$304</f>
        <v>There should be no duplication between this section and the one above.</v>
      </c>
      <c r="D27" s="153"/>
    </row>
    <row r="28" spans="1:5" s="69" customFormat="1" ht="12.75" customHeight="1" x14ac:dyDescent="0.2">
      <c r="A28" s="187">
        <v>8</v>
      </c>
      <c r="B28" s="304"/>
      <c r="C28" s="540" t="str">
        <f>Translations!$B$300</f>
        <v>Please complete any relevant data.  One line per comment. If further space is required, please add rows and individually number points.  If there are NO relevant comments to be made please state NOT APPLICABLE in the first row.</v>
      </c>
    </row>
    <row r="29" spans="1:5" s="69" customFormat="1" ht="12.75" customHeight="1" x14ac:dyDescent="0.2">
      <c r="A29" s="65">
        <v>9</v>
      </c>
      <c r="B29" s="304"/>
      <c r="C29" s="540"/>
    </row>
    <row r="30" spans="1:5" s="69" customFormat="1" ht="12.75" customHeight="1" thickBot="1" x14ac:dyDescent="0.25">
      <c r="A30" s="66">
        <v>10</v>
      </c>
      <c r="B30" s="337"/>
      <c r="C30" s="540"/>
    </row>
  </sheetData>
  <sheetProtection sheet="1" objects="1" scenarios="1" formatCells="0" formatColumns="0" formatRows="0"/>
  <customSheetViews>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3:C4"/>
    <mergeCell ref="C28:C30"/>
    <mergeCell ref="C21:C26"/>
    <mergeCell ref="C8:C14"/>
    <mergeCell ref="C15:C17"/>
    <mergeCell ref="A2:B2"/>
    <mergeCell ref="A3:B3"/>
    <mergeCell ref="A4:B4"/>
    <mergeCell ref="A19:B19"/>
    <mergeCell ref="A5:B5"/>
    <mergeCell ref="A6:B6"/>
  </mergeCells>
  <phoneticPr fontId="0" type="noConversion"/>
  <pageMargins left="0.74803149606299213" right="0.74803149606299213" top="0.35433070866141736" bottom="0.78740157480314965" header="0.23622047244094491" footer="0.47244094488188981"/>
  <pageSetup paperSize="9" scale="78" fitToHeight="0" orientation="landscape"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DM23"/>
  <sheetViews>
    <sheetView topLeftCell="B2" zoomScale="85" zoomScaleNormal="85" workbookViewId="0">
      <selection activeCell="B2" sqref="B2"/>
    </sheetView>
  </sheetViews>
  <sheetFormatPr defaultColWidth="11.42578125" defaultRowHeight="12.75" x14ac:dyDescent="0.2"/>
  <cols>
    <col min="1" max="1" width="2.7109375" style="237" hidden="1" customWidth="1"/>
    <col min="2" max="6" width="15.7109375" style="223" customWidth="1"/>
    <col min="7" max="8" width="17" style="223" customWidth="1"/>
    <col min="9" max="9" width="17.140625" style="223" customWidth="1"/>
    <col min="10" max="17" width="15.7109375" style="223" customWidth="1"/>
    <col min="18" max="18" width="20.7109375" style="223" customWidth="1"/>
    <col min="19" max="21" width="15.7109375" style="223" customWidth="1"/>
    <col min="22" max="31" width="20.7109375" style="223" customWidth="1"/>
    <col min="32" max="33" width="15.7109375" style="223" customWidth="1"/>
    <col min="34" max="40" width="20.7109375" style="223" customWidth="1"/>
    <col min="41" max="42" width="15.7109375" style="223" customWidth="1"/>
    <col min="43" max="45" width="20.7109375" style="223" customWidth="1"/>
    <col min="46" max="49" width="15.7109375" style="223" customWidth="1"/>
    <col min="50" max="51" width="20.7109375" style="223" customWidth="1"/>
    <col min="52" max="55" width="15.7109375" style="223" customWidth="1"/>
    <col min="56" max="56" width="20.7109375" style="223" customWidth="1"/>
    <col min="57" max="66" width="15.7109375" style="223" customWidth="1"/>
    <col min="67" max="67" width="15.7109375" style="227" customWidth="1"/>
    <col min="68" max="81" width="15.7109375" style="223" customWidth="1"/>
    <col min="82" max="84" width="20.7109375" style="223" customWidth="1"/>
    <col min="85" max="117" width="15.7109375" style="223" customWidth="1"/>
    <col min="118" max="16384" width="11.42578125" style="223"/>
  </cols>
  <sheetData>
    <row r="1" spans="1:117" s="235" customFormat="1" hidden="1" x14ac:dyDescent="0.2">
      <c r="A1" s="234" t="s">
        <v>560</v>
      </c>
      <c r="B1" s="235">
        <v>9</v>
      </c>
      <c r="C1" s="235">
        <v>6</v>
      </c>
      <c r="D1" s="235">
        <v>7</v>
      </c>
      <c r="E1" s="235">
        <v>14</v>
      </c>
      <c r="F1" s="235">
        <v>10</v>
      </c>
      <c r="G1" s="235">
        <v>11</v>
      </c>
      <c r="H1" s="235">
        <v>12</v>
      </c>
      <c r="I1" s="235">
        <v>13</v>
      </c>
      <c r="J1" s="235">
        <v>14</v>
      </c>
      <c r="K1" s="235">
        <v>19</v>
      </c>
      <c r="L1" s="235">
        <v>20</v>
      </c>
      <c r="M1" s="235">
        <v>21</v>
      </c>
      <c r="N1" s="235">
        <v>22</v>
      </c>
      <c r="O1" s="235">
        <v>23</v>
      </c>
      <c r="P1" s="235">
        <v>24</v>
      </c>
      <c r="Q1" s="235">
        <v>25</v>
      </c>
      <c r="AA1" s="235">
        <v>28</v>
      </c>
      <c r="AB1" s="235">
        <v>29</v>
      </c>
      <c r="AC1" s="235">
        <v>30</v>
      </c>
      <c r="AD1" s="235">
        <v>31</v>
      </c>
      <c r="AE1" s="235">
        <v>32</v>
      </c>
      <c r="AF1" s="235">
        <v>35</v>
      </c>
      <c r="AG1" s="235">
        <v>37</v>
      </c>
      <c r="AH1" s="235">
        <v>39</v>
      </c>
      <c r="AI1" s="235">
        <v>41</v>
      </c>
      <c r="AJ1" s="235">
        <v>42</v>
      </c>
      <c r="AK1" s="235">
        <v>43</v>
      </c>
      <c r="AL1" s="235">
        <v>44</v>
      </c>
      <c r="AM1" s="235">
        <v>45</v>
      </c>
      <c r="AN1" s="235">
        <v>46</v>
      </c>
      <c r="AO1" s="235">
        <v>47</v>
      </c>
      <c r="AP1" s="235">
        <v>49</v>
      </c>
      <c r="AQ1" s="235">
        <v>50</v>
      </c>
      <c r="AR1" s="235">
        <v>51</v>
      </c>
      <c r="AS1" s="235">
        <v>52</v>
      </c>
      <c r="AT1" s="235">
        <v>53</v>
      </c>
      <c r="AU1" s="235">
        <v>55</v>
      </c>
      <c r="AV1" s="235">
        <v>56</v>
      </c>
      <c r="AW1" s="235">
        <v>58</v>
      </c>
      <c r="AX1" s="235">
        <v>59</v>
      </c>
      <c r="AY1" s="235">
        <v>60</v>
      </c>
      <c r="AZ1" s="235">
        <v>61</v>
      </c>
      <c r="BA1" s="235">
        <v>63</v>
      </c>
      <c r="BB1" s="235">
        <v>64</v>
      </c>
      <c r="BC1" s="235">
        <v>66</v>
      </c>
      <c r="BD1" s="235">
        <v>67</v>
      </c>
      <c r="BE1" s="235">
        <v>69</v>
      </c>
      <c r="BF1" s="235">
        <v>71</v>
      </c>
      <c r="BG1" s="235">
        <v>72</v>
      </c>
      <c r="BH1" s="235">
        <v>74</v>
      </c>
      <c r="BI1" s="235">
        <v>76</v>
      </c>
      <c r="BJ1" s="235">
        <v>78</v>
      </c>
      <c r="BK1" s="235">
        <v>79</v>
      </c>
      <c r="BL1" s="235">
        <v>81</v>
      </c>
      <c r="BM1" s="235">
        <v>82</v>
      </c>
      <c r="BN1" s="235">
        <v>84</v>
      </c>
      <c r="BO1" s="236"/>
      <c r="BP1" s="235">
        <v>87</v>
      </c>
      <c r="BQ1" s="235">
        <f>BP1+1</f>
        <v>88</v>
      </c>
      <c r="BR1" s="235">
        <f t="shared" ref="BR1:CO1" si="0">BQ1+1</f>
        <v>89</v>
      </c>
      <c r="BS1" s="235">
        <f t="shared" si="0"/>
        <v>90</v>
      </c>
      <c r="BT1" s="235">
        <f t="shared" si="0"/>
        <v>91</v>
      </c>
      <c r="BU1" s="235">
        <f t="shared" si="0"/>
        <v>92</v>
      </c>
      <c r="BV1" s="235">
        <f t="shared" si="0"/>
        <v>93</v>
      </c>
      <c r="BW1" s="235">
        <f t="shared" si="0"/>
        <v>94</v>
      </c>
      <c r="BX1" s="235">
        <f t="shared" si="0"/>
        <v>95</v>
      </c>
      <c r="BY1" s="235">
        <f t="shared" si="0"/>
        <v>96</v>
      </c>
      <c r="BZ1" s="235">
        <f t="shared" si="0"/>
        <v>97</v>
      </c>
      <c r="CA1" s="235">
        <f t="shared" si="0"/>
        <v>98</v>
      </c>
      <c r="CB1" s="235">
        <f t="shared" si="0"/>
        <v>99</v>
      </c>
      <c r="CC1" s="235">
        <f t="shared" si="0"/>
        <v>100</v>
      </c>
      <c r="CD1" s="235">
        <f t="shared" si="0"/>
        <v>101</v>
      </c>
      <c r="CE1" s="235">
        <f t="shared" si="0"/>
        <v>102</v>
      </c>
      <c r="CF1" s="235">
        <f t="shared" si="0"/>
        <v>103</v>
      </c>
      <c r="CG1" s="235">
        <f t="shared" si="0"/>
        <v>104</v>
      </c>
      <c r="CH1" s="235">
        <f t="shared" si="0"/>
        <v>105</v>
      </c>
      <c r="CI1" s="235">
        <f t="shared" si="0"/>
        <v>106</v>
      </c>
      <c r="CJ1" s="235">
        <f t="shared" si="0"/>
        <v>107</v>
      </c>
      <c r="CK1" s="235">
        <f t="shared" si="0"/>
        <v>108</v>
      </c>
      <c r="CL1" s="235">
        <f t="shared" si="0"/>
        <v>109</v>
      </c>
      <c r="CM1" s="235">
        <f t="shared" si="0"/>
        <v>110</v>
      </c>
      <c r="CN1" s="235">
        <f t="shared" si="0"/>
        <v>111</v>
      </c>
      <c r="CO1" s="235">
        <f t="shared" si="0"/>
        <v>112</v>
      </c>
      <c r="CP1" s="237"/>
      <c r="CQ1" s="235">
        <v>114</v>
      </c>
      <c r="CR1" s="235">
        <v>115</v>
      </c>
      <c r="CS1" s="235">
        <v>116</v>
      </c>
      <c r="CT1" s="235">
        <v>117</v>
      </c>
      <c r="CU1" s="235">
        <v>118</v>
      </c>
      <c r="CV1" s="235">
        <v>120</v>
      </c>
      <c r="CW1" s="235">
        <v>121</v>
      </c>
      <c r="CX1" s="235">
        <v>122</v>
      </c>
      <c r="CY1" s="235">
        <v>124</v>
      </c>
      <c r="CZ1" s="235">
        <v>125</v>
      </c>
      <c r="DA1" s="235">
        <v>126</v>
      </c>
      <c r="DB1" s="235">
        <v>127</v>
      </c>
      <c r="DC1" s="235">
        <v>128</v>
      </c>
      <c r="DD1" s="235">
        <v>129</v>
      </c>
      <c r="DF1" s="235" t="s">
        <v>559</v>
      </c>
      <c r="DG1" s="235" t="s">
        <v>559</v>
      </c>
      <c r="DH1" s="235" t="s">
        <v>559</v>
      </c>
      <c r="DI1" s="235" t="s">
        <v>559</v>
      </c>
      <c r="DJ1" s="235" t="s">
        <v>559</v>
      </c>
      <c r="DK1" s="235" t="s">
        <v>559</v>
      </c>
      <c r="DL1" s="235" t="s">
        <v>559</v>
      </c>
      <c r="DM1" s="235" t="s">
        <v>559</v>
      </c>
    </row>
    <row r="2" spans="1:117" x14ac:dyDescent="0.2">
      <c r="B2" s="161"/>
    </row>
    <row r="3" spans="1:117" s="212" customFormat="1" ht="24.95" customHeight="1" x14ac:dyDescent="0.2">
      <c r="A3" s="238"/>
      <c r="B3" s="212" t="str">
        <f>Translations!$B$305</f>
        <v>Installations</v>
      </c>
      <c r="R3" s="208"/>
      <c r="S3" s="208"/>
      <c r="T3" s="208"/>
      <c r="U3" s="208"/>
      <c r="V3" s="208"/>
      <c r="W3" s="208"/>
      <c r="X3" s="208"/>
      <c r="Y3" s="208"/>
      <c r="Z3" s="208"/>
      <c r="BO3" s="213"/>
      <c r="CP3" s="208"/>
    </row>
    <row r="4" spans="1:117" s="182" customFormat="1" ht="50.1" customHeight="1" x14ac:dyDescent="0.2">
      <c r="A4" s="239"/>
      <c r="B4" s="543" t="str">
        <f>IF(INDEX('Opinion Statement'!$A:$A,Accounting!B$1)="","",INDEX('Opinion Statement'!$A:$A,Accounting!B$1))</f>
        <v xml:space="preserve">Unique ID: </v>
      </c>
      <c r="C4" s="543" t="str">
        <f>IF(INDEX('Opinion Statement'!$A:$A,Accounting!C$1)="","",INDEX('Opinion Statement'!$A:$A,Accounting!C$1))</f>
        <v xml:space="preserve">Name of Operator: </v>
      </c>
      <c r="D4" s="543" t="str">
        <f>IF(INDEX('Opinion Statement'!$A:$A,Accounting!D$1)="","",INDEX('Opinion Statement'!$A:$A,Accounting!D$1))</f>
        <v>Name of Installation:</v>
      </c>
      <c r="E4" s="541" t="str">
        <f>IF(INDEX('Opinion Statement'!$A:$A,Accounting!E$1)="","",INDEX('Opinion Statement'!$A:$A,Accounting!E$1))</f>
        <v>Approving Competent Authority:</v>
      </c>
      <c r="F4" s="541" t="str">
        <f>IF(INDEX('Opinion Statement'!$A:$A,Accounting!F$1)="","",INDEX('Opinion Statement'!$A:$A,Accounting!F$1))</f>
        <v xml:space="preserve">GHG Permit Number: </v>
      </c>
      <c r="G4" s="541" t="str">
        <f>IF(INDEX('Opinion Statement'!$A:$A,Accounting!G$1)="","",INDEX('Opinion Statement'!$A:$A,Accounting!G$1))</f>
        <v>Applicable NACE/PRODCOM Code(s)</v>
      </c>
      <c r="H4" s="541" t="str">
        <f>IF(INDEX('Opinion Statement'!$A:$A,Accounting!H$1)="","",INDEX('Opinion Statement'!$A:$A,Accounting!H$1))</f>
        <v>Date(s) of relevant MMP and period of validity for each plan:</v>
      </c>
      <c r="I4" s="541" t="str">
        <f>IF(INDEX('Opinion Statement'!$A:$A,Accounting!I$1)="","",INDEX('Opinion Statement'!$A:$A,Accounting!I$1))</f>
        <v>Are the relevant MMPs listed above approved by the Competent Authority?</v>
      </c>
      <c r="J4" s="541" t="str">
        <f>IF(INDEX('Opinion Statement'!$A:$A,Accounting!J$1)="","",INDEX('Opinion Statement'!$A:$A,Accounting!J$1))</f>
        <v>Approving Competent Authority:</v>
      </c>
      <c r="K4" s="541" t="str">
        <f>IF(INDEX('Opinion Statement'!$A:$A,Accounting!K$1)="","",INDEX('Opinion Statement'!$A:$A,Accounting!K$1))</f>
        <v>Data Report Details</v>
      </c>
      <c r="L4" s="541" t="str">
        <f>IF(INDEX('Opinion Statement'!$A:$A,Accounting!L$1)="","",INDEX('Opinion Statement'!$A:$A,Accounting!L$1))</f>
        <v>Type of report:</v>
      </c>
      <c r="M4" s="541" t="str">
        <f>L4 &amp; " (2)"</f>
        <v>Type of report: (2)</v>
      </c>
      <c r="N4" s="541" t="str">
        <f>IF(INDEX('Opinion Statement'!$A:$A,Accounting!N$1)="","",INDEX('Opinion Statement'!$A:$A,Accounting!N$1))</f>
        <v/>
      </c>
      <c r="O4" s="541" t="str">
        <f>IF(INDEX('Opinion Statement'!$A:$A,Accounting!O$1)="","",INDEX('Opinion Statement'!$A:$A,Accounting!O$1))</f>
        <v>Date of Data Report:</v>
      </c>
      <c r="P4" s="541" t="str">
        <f>IF(INDEX('Opinion Statement'!$A:$A,Accounting!P$1)="","",INDEX('Opinion Statement'!$A:$A,Accounting!P$1))</f>
        <v>Reference document:</v>
      </c>
      <c r="Q4" s="541" t="str">
        <f>IF(INDEX('Opinion Statement'!$A:$A,Accounting!Q$1)="","",INDEX('Opinion Statement'!$A:$A,Accounting!Q$1))</f>
        <v>Applicable pages in the Data Report</v>
      </c>
      <c r="R4" s="543" t="str">
        <f>'Annex 1 - Findings'!$B$6</f>
        <v>Uncorrected Misstatements that were not corrected before issuance of the verification report</v>
      </c>
      <c r="S4" s="543"/>
      <c r="T4" s="543" t="str">
        <f>'Annex 1 - Findings'!$B$18</f>
        <v>Uncorrected Non-compliances with FAR which were identified during verification</v>
      </c>
      <c r="U4" s="543"/>
      <c r="V4" s="543" t="str">
        <f>'Annex 1 - Findings'!$B$30</f>
        <v>Uncorrected Non-conformities with the Monitoring Methodology Plan</v>
      </c>
      <c r="W4" s="543"/>
      <c r="X4" s="214" t="str">
        <f>'Annex 1 - Findings'!$B$43</f>
        <v xml:space="preserve">Recommended Improvements, if any </v>
      </c>
      <c r="Y4" s="214" t="str">
        <f>Q9</f>
        <v>Prior period findings or improvements that have NOT been resolved.  
Any findings or improvements reported in the verification report for the prior allocation period data report that have been resolved do not need to be listed here.</v>
      </c>
      <c r="Z4" s="541" t="str">
        <f>'Annex 2 - basis of work'!A25</f>
        <v>Other relevant information</v>
      </c>
      <c r="AA4" s="541" t="str">
        <f>IF(INDEX('Opinion Statement'!$A:$A,Accounting!AA$1)="","",INDEX('Opinion Statement'!$A:$A,Accounting!AA$1))</f>
        <v>VERIFICATION SITE VISIT DETAILS</v>
      </c>
      <c r="AB4" s="541" t="str">
        <f>IF(INDEX('Opinion Statement'!$A:$A,Accounting!AB$1)="","",INDEX('Opinion Statement'!$A:$A,Accounting!AB$1))</f>
        <v>Operator/ Installation site visited during verification of the FAR data report:</v>
      </c>
      <c r="AC4" s="541" t="str">
        <f>IF(INDEX('Opinion Statement'!$A:$A,Accounting!AC$1)="","",INDEX('Opinion Statement'!$A:$A,Accounting!AC$1))</f>
        <v>Justification for not undertaking site visit</v>
      </c>
      <c r="AD4" s="541" t="str">
        <f>IF(INDEX('Opinion Statement'!$A:$A,Accounting!AD$1)="","",INDEX('Opinion Statement'!$A:$A,Accounting!AD$1))</f>
        <v>Date(s) of visit(s) [AVR Article 21(1)]:</v>
      </c>
      <c r="AE4" s="541" t="str">
        <f>IF(INDEX('Opinion Statement'!$A:$A,Accounting!AE$1)="","",INDEX('Opinion Statement'!$A:$A,Accounting!AE$1))</f>
        <v>Number of days on-site:</v>
      </c>
      <c r="AF4" s="543" t="str">
        <f>IF(INDEX('Opinion Statement'!$A:$A,Accounting!AF$1)="","",INDEX('Opinion Statement'!$A:$A,Accounting!AF$1))</f>
        <v>COMPLIANCE WITH EU ETS RULES</v>
      </c>
      <c r="AG4" s="543"/>
      <c r="AH4" s="541" t="str">
        <f>IF(INDEX('Opinion Statement'!$A:$A,Accounting!AH$1)="","",INDEX('Opinion Statement'!$A:$A,Accounting!AH$1))</f>
        <v/>
      </c>
      <c r="AI4" s="541" t="str">
        <f>IF(INDEX('Opinion Statement'!$A:$A,Accounting!AI$1)="","",INDEX('Opinion Statement'!$A:$A,Accounting!AI$1))</f>
        <v>EU Regulation on A&amp;V met:</v>
      </c>
      <c r="AJ4" s="541" t="str">
        <f>IF(INDEX('Opinion Statement'!$A:$A,Accounting!AJ$1)="","",INDEX('Opinion Statement'!$A:$A,Accounting!AJ$1))</f>
        <v>Article 11(4)(d): modifications to MMP notified to CA:</v>
      </c>
      <c r="AK4" s="541" t="str">
        <f>IF(INDEX('Opinion Statement'!$A:$A,Accounting!AK$1)="","",INDEX('Opinion Statement'!$A:$A,Accounting!AK$1))</f>
        <v>Article 16(2)(b): Boundaries of installation and sub-installation(s) are correct:</v>
      </c>
      <c r="AL4" s="541" t="str">
        <f>IF(INDEX('Opinion Statement'!$A:$A,Accounting!AL$1)="","",INDEX('Opinion Statement'!$A:$A,Accounting!AL$1))</f>
        <v>Article 16(2)(c): Source streams and emissions sources are complete:</v>
      </c>
      <c r="AM4" s="541" t="str">
        <f>IF(INDEX('Opinion Statement'!$A:$A,Accounting!AM$1)="","",INDEX('Opinion Statement'!$A:$A,Accounting!AM$1))</f>
        <v>Article 17(3): MMP correctly applied:</v>
      </c>
      <c r="AN4" s="541" t="str">
        <f>IF(INDEX('Opinion Statement'!$A:$A,Accounting!AN$1)="","",INDEX('Opinion Statement'!$A:$A,Accounting!AN$1))</f>
        <v>Article 17(3)(a): Data correctly attributed to sub-installation boundaries:</v>
      </c>
      <c r="AO4" s="543" t="str">
        <f>IF(INDEX('Opinion Statement'!$A:$A,Accounting!AO$1)="","",INDEX('Opinion Statement'!$A:$A,Accounting!AO$1))</f>
        <v>Article 17(3)(c): Correct application of product definitions:</v>
      </c>
      <c r="AP4" s="543" t="str">
        <f>IF(INDEX('Opinion Statement'!$A:$A,Accounting!AP$1)="","",INDEX('Opinion Statement'!$A:$A,Accounting!AP$1))</f>
        <v/>
      </c>
      <c r="AQ4" s="541" t="str">
        <f>IF(INDEX('Opinion Statement'!$A:$A,Accounting!AQ$1)="","",INDEX('Opinion Statement'!$A:$A,Accounting!AQ$1))</f>
        <v/>
      </c>
      <c r="AR4" s="541" t="str">
        <f>IF(INDEX('Opinion Statement'!$A:$A,Accounting!AR$1)="","",INDEX('Opinion Statement'!$A:$A,Accounting!AR$1))</f>
        <v>Article 17(3)(d): Activity level for non-product benchmark sub-installation(s) correctly attributed:</v>
      </c>
      <c r="AS4" s="541" t="str">
        <f>IF(INDEX('Opinion Statement'!$A:$A,Accounting!AS$1)="","",INDEX('Opinion Statement'!$A:$A,Accounting!AS$1))</f>
        <v>Article 19(3): Simplified uncertainty applied and information valid:</v>
      </c>
      <c r="AT4" s="543" t="str">
        <f>IF(INDEX('Opinion Statement'!$A:$A,Accounting!AT$1)="","",INDEX('Opinion Statement'!$A:$A,Accounting!AT$1))</f>
        <v>Changes to activity level/ operational activity reported to the CA, that might affect allocation:</v>
      </c>
      <c r="AU4" s="543" t="str">
        <f>IF(INDEX('Opinion Statement'!$A:$A,Accounting!AU$1)="","",INDEX('Opinion Statement'!$A:$A,Accounting!AU$1))</f>
        <v/>
      </c>
      <c r="AV4" s="543" t="str">
        <f>IF(INDEX('Opinion Statement'!$A:$A,Accounting!AV$1)="","",INDEX('Opinion Statement'!$A:$A,Accounting!AV$1))</f>
        <v/>
      </c>
      <c r="AW4" s="543"/>
      <c r="AX4" s="541" t="str">
        <f>IF(INDEX('Opinion Statement'!$A:$A,Accounting!AX$1)="","",INDEX('Opinion Statement'!$A:$A,Accounting!AX$1))</f>
        <v/>
      </c>
      <c r="AY4" s="541" t="str">
        <f>IF(INDEX('Opinion Statement'!$A:$A,Accounting!AY$1)="","",INDEX('Opinion Statement'!$A:$A,Accounting!AY$1))</f>
        <v>Article 14(b): Control activities are documented, implemented, maintained and effective to mitigate inherent risks:</v>
      </c>
      <c r="AZ4" s="544" t="str">
        <f>IF(INDEX('Opinion Statement'!$A:$A,Accounting!AZ$1)="","",INDEX('Opinion Statement'!$A:$A,Accounting!AZ$1))</f>
        <v>Article 14(c): Procedures listed in the MMP are documented, implemented, maintained and effective to mitigate inherent risks and control risks:</v>
      </c>
      <c r="BA4" s="545"/>
      <c r="BB4" s="544" t="str">
        <f>IF(INDEX('Opinion Statement'!$A:$A,Accounting!BB$1)="","",INDEX('Opinion Statement'!$A:$A,Accounting!BB$1))</f>
        <v/>
      </c>
      <c r="BC4" s="545"/>
      <c r="BD4" s="541" t="str">
        <f>IF(INDEX('Opinion Statement'!$A:$A,Accounting!BD$1)="","",INDEX('Opinion Statement'!$A:$A,Accounting!BD$1))</f>
        <v/>
      </c>
      <c r="BE4" s="544" t="str">
        <f>IF(INDEX('Opinion Statement'!$A:$A,Accounting!BE$1)="","",INDEX('Opinion Statement'!$A:$A,Accounting!BE$1))</f>
        <v>Guidance on FAR applied:</v>
      </c>
      <c r="BF4" s="545" t="str">
        <f>IF(INDEX('Opinion Statement'!$A:$A,Accounting!BF$1)="","",INDEX('Opinion Statement'!$A:$A,Accounting!BF$1))</f>
        <v/>
      </c>
      <c r="BG4" s="544" t="str">
        <f>IF(INDEX('Opinion Statement'!$A:$A,Accounting!BG$1)="","",INDEX('Opinion Statement'!$A:$A,Accounting!BG$1))</f>
        <v/>
      </c>
      <c r="BH4" s="545" t="str">
        <f>IF(INDEX('Opinion Statement'!$A:$A,Accounting!BH$1)="","",INDEX('Opinion Statement'!$A:$A,Accounting!BH$1))</f>
        <v/>
      </c>
      <c r="BI4" s="544" t="str">
        <f>IF(INDEX('Opinion Statement'!$A:$A,Accounting!BI$1)="","",INDEX('Opinion Statement'!$A:$A,Accounting!BI$1))</f>
        <v>COMPLIANCE WITH THE FAR MONITORING AND REPORTING PRINCIPLES</v>
      </c>
      <c r="BJ4" s="545" t="str">
        <f>IF(INDEX('Opinion Statement'!$A:$A,Accounting!BJ$1)="","",INDEX('Opinion Statement'!$A:$A,Accounting!BJ$1))</f>
        <v/>
      </c>
      <c r="BK4" s="544" t="str">
        <f>IF(INDEX('Opinion Statement'!$A:$A,Accounting!BK$1)="","",INDEX('Opinion Statement'!$A:$A,Accounting!BK$1))</f>
        <v/>
      </c>
      <c r="BL4" s="545" t="str">
        <f>IF(INDEX('Opinion Statement'!$A:$A,Accounting!BL$1)="","",INDEX('Opinion Statement'!$A:$A,Accounting!BL$1))</f>
        <v/>
      </c>
      <c r="BM4" s="544" t="str">
        <f>IF(INDEX('Opinion Statement'!$A:$A,Accounting!BM$1)="","",INDEX('Opinion Statement'!$A:$A,Accounting!BM$1))</f>
        <v/>
      </c>
      <c r="BN4" s="545" t="str">
        <f>IF(INDEX('Opinion Statement'!$A:$A,Accounting!BN$1)="","",INDEX('Opinion Statement'!$A:$A,Accounting!BN$1))</f>
        <v/>
      </c>
      <c r="BO4" s="551"/>
      <c r="BP4" s="541" t="str">
        <f>IF(INDEX('Opinion Statement'!$A:$A,Accounting!BP$1)="","",INDEX('Opinion Statement'!$A:$A,Accounting!BP$1))</f>
        <v>OPINION</v>
      </c>
      <c r="BQ4" s="551"/>
      <c r="BR4" s="541" t="str">
        <f>IF(INDEX('Opinion Statement'!$A:$A,Accounting!BR$1)="","",INDEX('Opinion Statement'!$A:$A,Accounting!BR$1))</f>
        <v/>
      </c>
      <c r="BS4" s="541" t="str">
        <f>IF(INDEX('Opinion Statement'!$A:$A,Accounting!BS$1)="","",INDEX('Opinion Statement'!$A:$A,Accounting!BS$1))</f>
        <v xml:space="preserve">OPINION - verified with comments: </v>
      </c>
      <c r="BT4" s="214" t="str">
        <f>IF(INDEX('Opinion Statement'!$A:$A,Accounting!BT$1)="","",INDEX('Opinion Statement'!$A:$A,Accounting!BT$1))</f>
        <v/>
      </c>
      <c r="BU4" s="214" t="str">
        <f>BT4</f>
        <v/>
      </c>
      <c r="BV4" s="214" t="str">
        <f t="shared" ref="BV4:CD4" si="1">BU4</f>
        <v/>
      </c>
      <c r="BW4" s="214" t="str">
        <f t="shared" si="1"/>
        <v/>
      </c>
      <c r="BX4" s="214" t="str">
        <f t="shared" si="1"/>
        <v/>
      </c>
      <c r="BY4" s="214" t="str">
        <f t="shared" si="1"/>
        <v/>
      </c>
      <c r="BZ4" s="214" t="str">
        <f t="shared" si="1"/>
        <v/>
      </c>
      <c r="CA4" s="214" t="str">
        <f t="shared" si="1"/>
        <v/>
      </c>
      <c r="CB4" s="214" t="str">
        <f t="shared" si="1"/>
        <v/>
      </c>
      <c r="CC4" s="214" t="str">
        <f t="shared" si="1"/>
        <v/>
      </c>
      <c r="CD4" s="214" t="str">
        <f t="shared" si="1"/>
        <v/>
      </c>
      <c r="CE4" s="214" t="str">
        <f>IF(INDEX('Opinion Statement'!$A:$A,Accounting!CE$1)="","",INDEX('Opinion Statement'!$A:$A,Accounting!CE$1))</f>
        <v/>
      </c>
      <c r="CF4" s="214" t="str">
        <f>CE4</f>
        <v/>
      </c>
      <c r="CG4" s="214" t="str">
        <f t="shared" ref="CG4:CO4" si="2">CF4</f>
        <v/>
      </c>
      <c r="CH4" s="214" t="str">
        <f t="shared" si="2"/>
        <v/>
      </c>
      <c r="CI4" s="214" t="str">
        <f t="shared" si="2"/>
        <v/>
      </c>
      <c r="CJ4" s="214" t="str">
        <f t="shared" si="2"/>
        <v/>
      </c>
      <c r="CK4" s="214" t="str">
        <f t="shared" si="2"/>
        <v/>
      </c>
      <c r="CL4" s="214" t="str">
        <f t="shared" si="2"/>
        <v/>
      </c>
      <c r="CM4" s="214" t="str">
        <f t="shared" si="2"/>
        <v/>
      </c>
      <c r="CN4" s="214" t="str">
        <f t="shared" si="2"/>
        <v/>
      </c>
      <c r="CO4" s="214" t="str">
        <f t="shared" si="2"/>
        <v/>
      </c>
      <c r="CP4" s="223"/>
      <c r="CQ4" s="214" t="str">
        <f>IF(INDEX('Opinion Statement'!$A:$A,Accounting!CQ$1)="","",INDEX('Opinion Statement'!$A:$A,Accounting!CQ$1))</f>
        <v>VERIFICATION TEAM</v>
      </c>
      <c r="CR4" s="214" t="str">
        <f>IF(INDEX('Opinion Statement'!$A:$A,Accounting!CR$1)="","",INDEX('Opinion Statement'!$A:$A,Accounting!CR$1))</f>
        <v>Lead EU ETS Auditor:</v>
      </c>
      <c r="CS4" s="214" t="str">
        <f>IF(INDEX('Opinion Statement'!$A:$A,Accounting!CS$1)="","",INDEX('Opinion Statement'!$A:$A,Accounting!CS$1))</f>
        <v>EU ETS Auditor(s):</v>
      </c>
      <c r="CT4" s="214" t="str">
        <f>IF(INDEX('Opinion Statement'!$A:$A,Accounting!CT$1)="","",INDEX('Opinion Statement'!$A:$A,Accounting!CT$1))</f>
        <v>Technical Expert(s) (EU ETS Auditor):</v>
      </c>
      <c r="CU4" s="214" t="str">
        <f>IF(INDEX('Opinion Statement'!$A:$A,Accounting!CU$1)="","",INDEX('Opinion Statement'!$A:$A,Accounting!CU$1))</f>
        <v>Independent Reviewer:</v>
      </c>
      <c r="CV4" s="214" t="str">
        <f>IF(INDEX('Opinion Statement'!$A:$A,Accounting!CV$1)="","",INDEX('Opinion Statement'!$A:$A,Accounting!CV$1))</f>
        <v/>
      </c>
      <c r="CW4" s="214" t="str">
        <f>IF(INDEX('Opinion Statement'!$A:$A,Accounting!CW$1)="","",INDEX('Opinion Statement'!$A:$A,Accounting!CW$1))</f>
        <v>Signed on behalf of &lt;insert name of verifier here&gt;:</v>
      </c>
      <c r="CX4" s="214" t="str">
        <f>IF(INDEX('Opinion Statement'!$A:$A,Accounting!CX$1)="","",INDEX('Opinion Statement'!$A:$A,Accounting!CX$1))</f>
        <v>Name of authorised signatory:</v>
      </c>
      <c r="CY4" s="214" t="str">
        <f>IF(INDEX('Opinion Statement'!$A:$A,Accounting!CY$1)="","",INDEX('Opinion Statement'!$A:$A,Accounting!CY$1))</f>
        <v/>
      </c>
      <c r="CZ4" s="214" t="str">
        <f>IF(INDEX('Opinion Statement'!$A:$A,Accounting!CZ$1)="","",INDEX('Opinion Statement'!$A:$A,Accounting!CZ$1))</f>
        <v>Name of verifier:</v>
      </c>
      <c r="DA4" s="214" t="str">
        <f>IF(INDEX('Opinion Statement'!$A:$A,Accounting!DA$1)="","",INDEX('Opinion Statement'!$A:$A,Accounting!DA$1))</f>
        <v>Contact Address:</v>
      </c>
      <c r="DB4" s="541" t="str">
        <f>IF(INDEX('Opinion Statement'!$A:$A,Accounting!DB$1)="","",INDEX('Opinion Statement'!$A:$A,Accounting!DB$1))</f>
        <v>Date of verification contract:</v>
      </c>
      <c r="DC4" s="541" t="str">
        <f>IF(INDEX('Opinion Statement'!$A:$A,Accounting!DC$1)="","",INDEX('Opinion Statement'!$A:$A,Accounting!DC$1))</f>
        <v>Is the verifier accredited or a certified natural person?</v>
      </c>
      <c r="DD4" s="541" t="str">
        <f>IF(INDEX('Opinion Statement'!$A:$A,Accounting!DD$1)="","",INDEX('Opinion Statement'!$A:$A,Accounting!DD$1))</f>
        <v>Name of National Accreditation Body (NAB) or verifier Certifying National Authority:</v>
      </c>
      <c r="DF4" s="209" t="str">
        <f>'Annex 1 - Findings'!$B$69</f>
        <v>Was one or more data gap methods required?</v>
      </c>
      <c r="DG4" s="209" t="str">
        <f>DF4</f>
        <v>Was one or more data gap methods required?</v>
      </c>
      <c r="DH4" s="209"/>
      <c r="DI4" s="209"/>
      <c r="DJ4" s="209"/>
      <c r="DK4" s="209"/>
      <c r="DL4" s="209"/>
      <c r="DM4" s="209"/>
    </row>
    <row r="5" spans="1:117" ht="12.75" customHeight="1" x14ac:dyDescent="0.2">
      <c r="B5" s="543"/>
      <c r="C5" s="543"/>
      <c r="D5" s="543"/>
      <c r="E5" s="542"/>
      <c r="F5" s="542"/>
      <c r="G5" s="542"/>
      <c r="H5" s="542"/>
      <c r="I5" s="542"/>
      <c r="J5" s="542"/>
      <c r="K5" s="542"/>
      <c r="L5" s="542"/>
      <c r="M5" s="542"/>
      <c r="N5" s="542"/>
      <c r="O5" s="542"/>
      <c r="P5" s="542"/>
      <c r="Q5" s="542"/>
      <c r="R5" s="224" t="s">
        <v>344</v>
      </c>
      <c r="S5" s="225" t="str">
        <f>'Annex 1 - Findings'!$C$31</f>
        <v>Material?</v>
      </c>
      <c r="T5" s="224" t="s">
        <v>344</v>
      </c>
      <c r="U5" s="225" t="str">
        <f>'Annex 1 - Findings'!$C$31</f>
        <v>Material?</v>
      </c>
      <c r="V5" s="224" t="s">
        <v>344</v>
      </c>
      <c r="W5" s="225" t="str">
        <f>'Annex 1 - Findings'!$C$18</f>
        <v>Material?</v>
      </c>
      <c r="X5" s="224" t="s">
        <v>344</v>
      </c>
      <c r="Y5" s="224" t="s">
        <v>344</v>
      </c>
      <c r="Z5" s="542"/>
      <c r="AA5" s="542"/>
      <c r="AB5" s="542"/>
      <c r="AC5" s="542"/>
      <c r="AD5" s="542"/>
      <c r="AE5" s="542"/>
      <c r="AF5" s="226"/>
      <c r="AG5" s="226" t="str">
        <f>Translations!$B$119</f>
        <v>If no, is the MMP validated as a result of the verification?</v>
      </c>
      <c r="AH5" s="542"/>
      <c r="AI5" s="542"/>
      <c r="AJ5" s="542"/>
      <c r="AK5" s="542"/>
      <c r="AL5" s="542"/>
      <c r="AM5" s="542"/>
      <c r="AN5" s="542"/>
      <c r="AO5" s="226"/>
      <c r="AP5" s="226" t="str">
        <f>Translations!$B$133</f>
        <v>If no, is the reason justified?</v>
      </c>
      <c r="AQ5" s="542"/>
      <c r="AR5" s="542"/>
      <c r="AS5" s="542"/>
      <c r="AT5" s="226"/>
      <c r="AU5" s="226" t="str">
        <f>Translations!$B$139</f>
        <v>If no, has risk of misstatement/non-conformity been assessed by the verifier?</v>
      </c>
      <c r="AV5" s="226" t="s">
        <v>558</v>
      </c>
      <c r="AW5" s="226" t="str">
        <f>Translations!$B$143</f>
        <v>If no, please provide a justification below:</v>
      </c>
      <c r="AX5" s="542"/>
      <c r="AY5" s="542"/>
      <c r="AZ5" s="226" t="s">
        <v>558</v>
      </c>
      <c r="BA5" s="226" t="str">
        <f>Translations!$B$149</f>
        <v>If yes, please briefly explain below:</v>
      </c>
      <c r="BB5" s="226" t="s">
        <v>558</v>
      </c>
      <c r="BC5" s="226" t="str">
        <f>Translations!$B$149</f>
        <v>If yes, please briefly explain below:</v>
      </c>
      <c r="BD5" s="542"/>
      <c r="BE5" s="226" t="s">
        <v>558</v>
      </c>
      <c r="BF5" s="226" t="str">
        <f>Translations!$B$143</f>
        <v>If no, please provide a justification below:</v>
      </c>
      <c r="BG5" s="226" t="s">
        <v>558</v>
      </c>
      <c r="BH5" s="226" t="str">
        <f>Translations!$B$143</f>
        <v>If no, please provide a justification below:</v>
      </c>
      <c r="BI5" s="226" t="s">
        <v>558</v>
      </c>
      <c r="BJ5" s="226" t="str">
        <f>Translations!$B$160</f>
        <v>If no, please briefly explain below:</v>
      </c>
      <c r="BK5" s="226" t="s">
        <v>558</v>
      </c>
      <c r="BL5" s="226" t="str">
        <f>Translations!$B$160</f>
        <v>If no, please briefly explain below:</v>
      </c>
      <c r="BM5" s="226" t="s">
        <v>558</v>
      </c>
      <c r="BN5" s="226" t="str">
        <f>Translations!$B$160</f>
        <v>If no, please briefly explain below:</v>
      </c>
      <c r="BO5" s="552"/>
      <c r="BP5" s="542"/>
      <c r="BQ5" s="552"/>
      <c r="BR5" s="542"/>
      <c r="BS5" s="542"/>
      <c r="BT5" s="225">
        <v>1</v>
      </c>
      <c r="BU5" s="225">
        <v>2</v>
      </c>
      <c r="BV5" s="225">
        <v>3</v>
      </c>
      <c r="BW5" s="225">
        <v>4</v>
      </c>
      <c r="BX5" s="225">
        <v>5</v>
      </c>
      <c r="BY5" s="225">
        <v>6</v>
      </c>
      <c r="BZ5" s="225">
        <v>7</v>
      </c>
      <c r="CA5" s="225">
        <v>8</v>
      </c>
      <c r="CB5" s="225">
        <v>9</v>
      </c>
      <c r="CC5" s="225">
        <v>10</v>
      </c>
      <c r="CD5" s="225">
        <v>11</v>
      </c>
      <c r="CE5" s="225"/>
      <c r="CF5" s="225">
        <v>1</v>
      </c>
      <c r="CG5" s="225">
        <v>2</v>
      </c>
      <c r="CH5" s="225">
        <v>3</v>
      </c>
      <c r="CI5" s="225">
        <v>4</v>
      </c>
      <c r="CJ5" s="225">
        <v>5</v>
      </c>
      <c r="CK5" s="225">
        <v>6</v>
      </c>
      <c r="CL5" s="225">
        <v>7</v>
      </c>
      <c r="CM5" s="225">
        <v>8</v>
      </c>
      <c r="CN5" s="225">
        <v>9</v>
      </c>
      <c r="CO5" s="225">
        <v>10</v>
      </c>
      <c r="CQ5" s="215"/>
      <c r="CR5" s="215"/>
      <c r="CS5" s="215"/>
      <c r="CT5" s="215"/>
      <c r="CU5" s="215"/>
      <c r="CV5" s="215"/>
      <c r="CW5" s="215"/>
      <c r="CX5" s="215"/>
      <c r="CY5" s="215"/>
      <c r="CZ5" s="215"/>
      <c r="DA5" s="215"/>
      <c r="DB5" s="542"/>
      <c r="DC5" s="542"/>
      <c r="DD5" s="542"/>
      <c r="DF5" s="206"/>
      <c r="DG5" s="207" t="str">
        <f>'Annex 1 - Findings'!$B$70</f>
        <v>If Yes, were these part of the MMP submitted for verification?</v>
      </c>
      <c r="DH5" s="207" t="str">
        <f>'Annex 1 - Findings'!$B$71</f>
        <v>If Yes, were these approved by the CA before completion of the verification?</v>
      </c>
      <c r="DI5" s="207" t="str">
        <f>'Annex 1 - Findings'!$B$72</f>
        <v xml:space="preserve">If No, - </v>
      </c>
      <c r="DJ5" s="207" t="str">
        <f>'Annex 1 - Findings'!$B$73</f>
        <v>a) were the method(s) used conservative (If No, please provide more details below):</v>
      </c>
      <c r="DK5" s="207" t="str">
        <f>DJ5</f>
        <v>a) were the method(s) used conservative (If No, please provide more details below):</v>
      </c>
      <c r="DL5" s="207" t="str">
        <f>'Annex 1 - Findings'!$B$75</f>
        <v>b) did any method lead to a material misstatement (If Yes, please provide more details below):</v>
      </c>
      <c r="DM5" s="207" t="str">
        <f>DL5</f>
        <v>b) did any method lead to a material misstatement (If Yes, please provide more details below):</v>
      </c>
    </row>
    <row r="6" spans="1:117" s="216" customFormat="1" x14ac:dyDescent="0.2">
      <c r="A6" s="240"/>
      <c r="B6" s="217" t="str">
        <f>IF(INDEX('Opinion Statement'!$B:$B,Accounting!B$1)="","",INDEX('Opinion Statement'!$B:$B,Accounting!B$1))</f>
        <v/>
      </c>
      <c r="C6" s="217" t="str">
        <f>IF(INDEX('Opinion Statement'!$B:$B,Accounting!C$1)="","",INDEX('Opinion Statement'!$B:$B,Accounting!C$1))</f>
        <v/>
      </c>
      <c r="D6" s="217" t="str">
        <f>IF(INDEX('Opinion Statement'!$B:$B,Accounting!D$1)="","",INDEX('Opinion Statement'!$B:$B,Accounting!D$1))</f>
        <v/>
      </c>
      <c r="E6" s="217" t="str">
        <f>IF(INDEX('Opinion Statement'!$B:$B,Accounting!E$1)="","",INDEX('Opinion Statement'!$B:$B,Accounting!E$1))</f>
        <v/>
      </c>
      <c r="F6" s="217" t="str">
        <f>IF(INDEX('Opinion Statement'!$B:$B,Accounting!F$1)="","",INDEX('Opinion Statement'!$B:$B,Accounting!F$1))</f>
        <v/>
      </c>
      <c r="G6" s="218" t="str">
        <f>IF(INDEX('Opinion Statement'!$B:$B,Accounting!G$1)="","",INDEX('Opinion Statement'!$B:$B,Accounting!G$1))</f>
        <v/>
      </c>
      <c r="H6" s="217" t="str">
        <f>IF(INDEX('Opinion Statement'!$B:$B,Accounting!H$1)="","",INDEX('Opinion Statement'!$B:$B,Accounting!H$1))</f>
        <v/>
      </c>
      <c r="I6" s="217" t="str">
        <f>IF(INDEX('Opinion Statement'!$B:$B,Accounting!I$1)="","",INDEX('Opinion Statement'!$B:$B,Accounting!I$1))</f>
        <v/>
      </c>
      <c r="J6" s="217" t="str">
        <f>IF(INDEX('Opinion Statement'!$B:$B,Accounting!J$1)="","",INDEX('Opinion Statement'!$B:$B,Accounting!J$1))</f>
        <v/>
      </c>
      <c r="K6" s="217" t="str">
        <f>IF(INDEX('Opinion Statement'!$B:$B,Accounting!K$1)="","",INDEX('Opinion Statement'!$B:$B,Accounting!K$1))</f>
        <v/>
      </c>
      <c r="L6" s="218" t="str">
        <f>IF(INDEX('Opinion Statement'!$B:$B,Accounting!L$1)="","",INDEX('Opinion Statement'!$B:$B,Accounting!L$1))</f>
        <v/>
      </c>
      <c r="M6" s="217" t="str">
        <f>IF(INDEX('Opinion Statement'!$B:$B,Accounting!M$1)="","",INDEX('Opinion Statement'!$B:$B,Accounting!M$1))</f>
        <v/>
      </c>
      <c r="N6" s="217" t="str">
        <f>IF(INDEX('Opinion Statement'!$B:$B,Accounting!N$1)="","",INDEX('Opinion Statement'!$B:$B,Accounting!N$1))</f>
        <v/>
      </c>
      <c r="O6" s="217" t="str">
        <f>IF(INDEX('Opinion Statement'!$B:$B,Accounting!O$1)="","",INDEX('Opinion Statement'!$B:$B,Accounting!O$1))</f>
        <v/>
      </c>
      <c r="P6" s="217" t="str">
        <f>IF(INDEX('Opinion Statement'!$B:$B,Accounting!P$1)="","",INDEX('Opinion Statement'!$B:$B,Accounting!P$1))</f>
        <v/>
      </c>
      <c r="Q6" s="217" t="str">
        <f>IF(INDEX('Opinion Statement'!$B:$B,Accounting!Q$1)="","",INDEX('Opinion Statement'!$B:$B,Accounting!Q$1))</f>
        <v/>
      </c>
      <c r="R6" s="219">
        <f>COUNTA($F$11:$F$20)-COUNTIF($F$11:$F$20,"")</f>
        <v>0</v>
      </c>
      <c r="S6" s="220">
        <f>COUNTIF($G$11:$G$20,EUConstYes)</f>
        <v>0</v>
      </c>
      <c r="T6" s="219">
        <f>COUNTA($I$11:$I$20)-COUNTIF($I$11:$I$20,"")</f>
        <v>0</v>
      </c>
      <c r="U6" s="220">
        <f>COUNTIF($J$11:$J$20,EUConstYes)</f>
        <v>0</v>
      </c>
      <c r="V6" s="219">
        <f>COUNTA($L$11:$L$20)-COUNTIF($L$11:$L$20,"")</f>
        <v>0</v>
      </c>
      <c r="W6" s="220">
        <f>COUNTIF($M$11:$M$20,EUConstYes)</f>
        <v>0</v>
      </c>
      <c r="X6" s="219">
        <f>COUNTA($O$11:$O$20)-COUNTIF($O$11:$O$20,"")</f>
        <v>0</v>
      </c>
      <c r="Y6" s="219">
        <f>COUNTA($Q$11:$Q$20)-COUNTIF($O$11:$O$20,"")</f>
        <v>0</v>
      </c>
      <c r="Z6" s="228" t="str">
        <f>IF('Annex 2 - basis of work'!$B$25="","",'Annex 2 - basis of work'!$B$25)</f>
        <v/>
      </c>
      <c r="AA6" s="217" t="str">
        <f>IF(INDEX('Opinion Statement'!$B:$B,Accounting!AA$1)="","",INDEX('Opinion Statement'!$B:$B,Accounting!AA$1))</f>
        <v/>
      </c>
      <c r="AB6" s="217" t="str">
        <f>IF(INDEX('Opinion Statement'!$B:$B,Accounting!AB$1)="","",INDEX('Opinion Statement'!$B:$B,Accounting!AB$1))</f>
        <v/>
      </c>
      <c r="AC6" s="217" t="str">
        <f>IF(INDEX('Opinion Statement'!$B:$B,Accounting!AC$1)="","",INDEX('Opinion Statement'!$B:$B,Accounting!AC$1))</f>
        <v/>
      </c>
      <c r="AD6" s="217" t="str">
        <f>IF(INDEX('Opinion Statement'!$B:$B,Accounting!AD$1)="","",INDEX('Opinion Statement'!$B:$B,Accounting!AD$1))</f>
        <v/>
      </c>
      <c r="AE6" s="217" t="str">
        <f>IF(INDEX('Opinion Statement'!$B:$B,Accounting!AE$1)="","",INDEX('Opinion Statement'!$B:$B,Accounting!AE$1))</f>
        <v/>
      </c>
      <c r="AF6" s="217" t="str">
        <f>IF(INDEX('Opinion Statement'!$B:$B,Accounting!AF$1)="","",INDEX('Opinion Statement'!$B:$B,Accounting!AF$1))</f>
        <v/>
      </c>
      <c r="AG6" s="217" t="str">
        <f>IF(INDEX('Opinion Statement'!$B:$B,Accounting!AG$1)="","",INDEX('Opinion Statement'!$B:$B,Accounting!AG$1))</f>
        <v>If no, is the MMP validated as a result of the verification?</v>
      </c>
      <c r="AH6" s="217" t="str">
        <f>IF(INDEX('Opinion Statement'!$B:$B,Accounting!AH$1)="","",INDEX('Opinion Statement'!$B:$B,Accounting!AH$1))</f>
        <v>If no, please complete the next question:</v>
      </c>
      <c r="AI6" s="217" t="str">
        <f>IF(INDEX('Opinion Statement'!$B:$B,Accounting!AI$1)="","",INDEX('Opinion Statement'!$B:$B,Accounting!AI$1))</f>
        <v/>
      </c>
      <c r="AJ6" s="217" t="str">
        <f>IF(INDEX('Opinion Statement'!$B:$B,Accounting!AJ$1)="","",INDEX('Opinion Statement'!$B:$B,Accounting!AJ$1))</f>
        <v/>
      </c>
      <c r="AK6" s="217" t="str">
        <f>IF(INDEX('Opinion Statement'!$B:$B,Accounting!AK$1)="","",INDEX('Opinion Statement'!$B:$B,Accounting!AK$1))</f>
        <v/>
      </c>
      <c r="AL6" s="217" t="str">
        <f>IF(INDEX('Opinion Statement'!$B:$B,Accounting!AL$1)="","",INDEX('Opinion Statement'!$B:$B,Accounting!AL$1))</f>
        <v/>
      </c>
      <c r="AM6" s="217" t="str">
        <f>IF(INDEX('Opinion Statement'!$B:$B,Accounting!AM$1)="","",INDEX('Opinion Statement'!$B:$B,Accounting!AM$1))</f>
        <v/>
      </c>
      <c r="AN6" s="217" t="str">
        <f>IF(INDEX('Opinion Statement'!$B:$B,Accounting!AN$1)="","",INDEX('Opinion Statement'!$B:$B,Accounting!AN$1))</f>
        <v/>
      </c>
      <c r="AO6" s="221" t="str">
        <f>IF(INDEX('Opinion Statement'!$B:$B,Accounting!AO$1)="","",INDEX('Opinion Statement'!$B:$B,Accounting!AO$1))</f>
        <v/>
      </c>
      <c r="AP6" s="217" t="str">
        <f>IF(INDEX('Opinion Statement'!$B:$B,Accounting!AP$1)="","",INDEX('Opinion Statement'!$B:$B,Accounting!AP$1))</f>
        <v>If no, is the reason justified?</v>
      </c>
      <c r="AQ6" s="217" t="str">
        <f>IF(INDEX('Opinion Statement'!$B:$B,Accounting!AQ$1)="","",INDEX('Opinion Statement'!$B:$B,Accounting!AQ$1))</f>
        <v/>
      </c>
      <c r="AR6" s="217" t="str">
        <f>IF(INDEX('Opinion Statement'!$B:$B,Accounting!AR$1)="","",INDEX('Opinion Statement'!$B:$B,Accounting!AR$1))</f>
        <v/>
      </c>
      <c r="AS6" s="217" t="str">
        <f>IF(INDEX('Opinion Statement'!$B:$B,Accounting!AS$1)="","",INDEX('Opinion Statement'!$B:$B,Accounting!AS$1))</f>
        <v/>
      </c>
      <c r="AT6" s="217" t="str">
        <f>IF(INDEX('Opinion Statement'!$B:$B,Accounting!AT$1)="","",INDEX('Opinion Statement'!$B:$B,Accounting!AT$1))</f>
        <v/>
      </c>
      <c r="AU6" s="217" t="str">
        <f>IF(INDEX('Opinion Statement'!$B:$B,Accounting!AU$1)="","",INDEX('Opinion Statement'!$B:$B,Accounting!AU$1))</f>
        <v>If no, has risk of misstatement/non-conformity been assessed by the verifier?</v>
      </c>
      <c r="AV6" s="217" t="str">
        <f>IF(INDEX('Opinion Statement'!$B:$B,Accounting!AV$1)="","",INDEX('Opinion Statement'!$B:$B,Accounting!AV$1))</f>
        <v/>
      </c>
      <c r="AW6" s="217" t="str">
        <f>IF(INDEX('Opinion Statement'!$B:$B,Accounting!AW$1)="","",INDEX('Opinion Statement'!$B:$B,Accounting!AW$1))</f>
        <v>If no, please provide a justification below:</v>
      </c>
      <c r="AX6" s="217" t="str">
        <f>IF(INDEX('Opinion Statement'!$B:$B,Accounting!AX$1)="","",INDEX('Opinion Statement'!$B:$B,Accounting!AX$1))</f>
        <v/>
      </c>
      <c r="AY6" s="217" t="str">
        <f>IF(INDEX('Opinion Statement'!$B:$B,Accounting!AY$1)="","",INDEX('Opinion Statement'!$B:$B,Accounting!AY$1))</f>
        <v/>
      </c>
      <c r="AZ6" s="217" t="str">
        <f>IF(INDEX('Opinion Statement'!$B:$B,Accounting!AZ$1)="","",INDEX('Opinion Statement'!$B:$B,Accounting!AZ$1))</f>
        <v/>
      </c>
      <c r="BA6" s="217" t="str">
        <f>IF(INDEX('Opinion Statement'!$B:$B,Accounting!BA$1)="","",INDEX('Opinion Statement'!$B:$B,Accounting!BA$1))</f>
        <v>If yes, please briefly explain below and complete Annex 1B:</v>
      </c>
      <c r="BB6" s="217" t="str">
        <f>IF(INDEX('Opinion Statement'!$B:$B,Accounting!BB$1)="","",INDEX('Opinion Statement'!$B:$B,Accounting!BB$1))</f>
        <v/>
      </c>
      <c r="BC6" s="217" t="str">
        <f>IF(INDEX('Opinion Statement'!$B:$B,Accounting!BC$1)="","",INDEX('Opinion Statement'!$B:$B,Accounting!BC$1))</f>
        <v>If yes, please briefly explain below:</v>
      </c>
      <c r="BD6" s="217" t="str">
        <f>IF(INDEX('Opinion Statement'!$B:$B,Accounting!BD$1)="","",INDEX('Opinion Statement'!$B:$B,Accounting!BD$1))</f>
        <v/>
      </c>
      <c r="BE6" s="217" t="str">
        <f>IF(INDEX('Opinion Statement'!$B:$B,Accounting!BE$1)="","",INDEX('Opinion Statement'!$B:$B,Accounting!BE$1))</f>
        <v/>
      </c>
      <c r="BF6" s="217" t="str">
        <f>IF(INDEX('Opinion Statement'!$B:$B,Accounting!BF$1)="","",INDEX('Opinion Statement'!$B:$B,Accounting!BF$1))</f>
        <v>If no, please provide a justification below:</v>
      </c>
      <c r="BG6" s="217" t="str">
        <f>IF(INDEX('Opinion Statement'!$B:$B,Accounting!BG$1)="","",INDEX('Opinion Statement'!$B:$B,Accounting!BG$1))</f>
        <v/>
      </c>
      <c r="BH6" s="217" t="str">
        <f>IF(INDEX('Opinion Statement'!$B:$B,Accounting!BH$1)="","",INDEX('Opinion Statement'!$B:$B,Accounting!BH$1))</f>
        <v>If no, please provide a justification below:</v>
      </c>
      <c r="BI6" s="217" t="str">
        <f>IF(INDEX('Opinion Statement'!$B:$B,Accounting!BI$1)="","",INDEX('Opinion Statement'!$B:$B,Accounting!BI$1))</f>
        <v/>
      </c>
      <c r="BJ6" s="217" t="str">
        <f>IF(INDEX('Opinion Statement'!$B:$B,Accounting!BJ$1)="","",INDEX('Opinion Statement'!$B:$B,Accounting!BJ$1))</f>
        <v>If no, please briefly explain below:</v>
      </c>
      <c r="BK6" s="217" t="str">
        <f>IF(INDEX('Opinion Statement'!$B:$B,Accounting!BK$1)="","",INDEX('Opinion Statement'!$B:$B,Accounting!BK$1))</f>
        <v/>
      </c>
      <c r="BL6" s="217" t="str">
        <f>IF(INDEX('Opinion Statement'!$B:$B,Accounting!BL$1)="","",INDEX('Opinion Statement'!$B:$B,Accounting!BL$1))</f>
        <v>If no, please briefly explain below:</v>
      </c>
      <c r="BM6" s="217" t="str">
        <f>IF(INDEX('Opinion Statement'!$B:$B,Accounting!BM$1)="","",INDEX('Opinion Statement'!$B:$B,Accounting!BM$1))</f>
        <v/>
      </c>
      <c r="BN6" s="217" t="str">
        <f>IF(INDEX('Opinion Statement'!$B:$B,Accounting!BN$1)="","",INDEX('Opinion Statement'!$B:$B,Accounting!BN$1))</f>
        <v>If no, please briefly explain below:</v>
      </c>
      <c r="BO6" s="233"/>
      <c r="BP6" s="217" t="str">
        <f>IF(INDEX('Opinion Statement'!$B:$B,Accounting!BP$1)="","",INDEX('Opinion Statement'!$B:$B,Accounting!BP$1))</f>
        <v/>
      </c>
      <c r="BQ6" s="217" t="str">
        <f>IF(INDEX('Opinion Statement'!$B:$B,Accounting!BQ$1)="","",INDEX('Opinion Statement'!$B:$B,Accounting!BQ$1))</f>
        <v>We have conducted a verification of the data relevant for free allocation reported by the above Operator in its Report as referenced in the verification opinion statement.  On the basis of the verification work undertaken (see Annex 2) these data are fairly stated.</v>
      </c>
      <c r="BR6" s="217" t="str">
        <f>IF(INDEX('Opinion Statement'!$B:$B,Accounting!BR$1)="","",INDEX('Opinion Statement'!$B:$B,Accounting!BR$1))</f>
        <v/>
      </c>
      <c r="BS6" s="217" t="str">
        <f>IF(INDEX('Opinion Statement'!$B:$B,Accounting!BS$1)="","",INDEX('Opinion Statement'!$B:$B,Accounting!BS$1))</f>
        <v>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v>
      </c>
      <c r="BT6" s="217" t="str">
        <f>IF(INDEX('Opinion Statement'!$B:$B,Accounting!BT$1)="","",INDEX('Opinion Statement'!$B:$B,Accounting!BT$1))</f>
        <v/>
      </c>
      <c r="BU6" s="217" t="str">
        <f>IF(INDEX('Opinion Statement'!$B:$B,Accounting!BU$1)="","",INDEX('Opinion Statement'!$B:$B,Accounting!BU$1))</f>
        <v>1.</v>
      </c>
      <c r="BV6" s="217" t="str">
        <f>IF(INDEX('Opinion Statement'!$B:$B,Accounting!BV$1)="","",INDEX('Opinion Statement'!$B:$B,Accounting!BV$1))</f>
        <v>2.</v>
      </c>
      <c r="BW6" s="217" t="str">
        <f>IF(INDEX('Opinion Statement'!$B:$B,Accounting!BW$1)="","",INDEX('Opinion Statement'!$B:$B,Accounting!BW$1))</f>
        <v>3.</v>
      </c>
      <c r="BX6" s="217" t="str">
        <f>IF(INDEX('Opinion Statement'!$B:$B,Accounting!BX$1)="","",INDEX('Opinion Statement'!$B:$B,Accounting!BX$1))</f>
        <v/>
      </c>
      <c r="BY6" s="217" t="str">
        <f>IF(INDEX('Opinion Statement'!$B:$B,Accounting!BY$1)="","",INDEX('Opinion Statement'!$B:$B,Accounting!BY$1))</f>
        <v/>
      </c>
      <c r="BZ6" s="217" t="str">
        <f>IF(INDEX('Opinion Statement'!$B:$B,Accounting!BZ$1)="","",INDEX('Opinion Statement'!$B:$B,Accounting!BZ$1))</f>
        <v/>
      </c>
      <c r="CA6" s="217" t="str">
        <f>IF(INDEX('Opinion Statement'!$B:$B,Accounting!CA$1)="","",INDEX('Opinion Statement'!$B:$B,Accounting!CA$1))</f>
        <v/>
      </c>
      <c r="CB6" s="217" t="str">
        <f>IF(INDEX('Opinion Statement'!$B:$B,Accounting!CB$1)="","",INDEX('Opinion Statement'!$B:$B,Accounting!CB$1))</f>
        <v/>
      </c>
      <c r="CC6" s="217" t="str">
        <f>IF(INDEX('Opinion Statement'!$B:$B,Accounting!CC$1)="","",INDEX('Opinion Statement'!$B:$B,Accounting!CC$1))</f>
        <v/>
      </c>
      <c r="CD6" s="217" t="str">
        <f>IF(INDEX('Opinion Statement'!$B:$B,Accounting!CD$1)="","",INDEX('Opinion Statement'!$B:$B,Accounting!CD$1))</f>
        <v/>
      </c>
      <c r="CE6" s="217" t="str">
        <f>IF(INDEX('Opinion Statement'!$B:$B,Accounting!CE$1)="","",INDEX('Opinion Statement'!$B:$B,Accounting!CE$1))</f>
        <v/>
      </c>
      <c r="CF6" s="217" t="str">
        <f>IF(INDEX('Opinion Statement'!$B:$B,Accounting!CF$1)="","",INDEX('Opinion Statement'!$B:$B,Accounting!CF$1))</f>
        <v>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to the following reasons:</v>
      </c>
      <c r="CG6" s="217" t="str">
        <f>IF(INDEX('Opinion Statement'!$B:$B,Accounting!CG$1)="","",INDEX('Opinion Statement'!$B:$B,Accounting!CG$1))</f>
        <v>•  uncorrected material misstatement (individual or in aggregate).</v>
      </c>
      <c r="CH6" s="217" t="str">
        <f>IF(INDEX('Opinion Statement'!$B:$B,Accounting!CH$1)="","",INDEX('Opinion Statement'!$B:$B,Accounting!CH$1))</f>
        <v>•  uncorrected material non-conformity (individual or in aggregate) meaning there was insufficient clarity to reach a conclusion with reasonable assurance.</v>
      </c>
      <c r="CI6" s="217" t="str">
        <f>IF(INDEX('Opinion Statement'!$B:$B,Accounting!CI$1)="","",INDEX('Opinion Statement'!$B:$B,Accounting!CI$1))</f>
        <v>•  material non-compliance with the FAR meaning there was insufficient clarity to reach a conclusion with reasonable assurance.</v>
      </c>
      <c r="CJ6" s="217" t="str">
        <f>IF(INDEX('Opinion Statement'!$B:$B,Accounting!CJ$1)="","",INDEX('Opinion Statement'!$B:$B,Accounting!CJ$1))</f>
        <v>•  the Monitoring Methodology Plan was not subject to approval by the CA and contains material non-compliance with the FAR meaning there was insufficient clarity to reach a conclusion with reasonable assurance.</v>
      </c>
      <c r="CK6" s="217" t="str">
        <f>IF(INDEX('Opinion Statement'!$B:$B,Accounting!CK$1)="","",INDEX('Opinion Statement'!$B:$B,Accounting!CK$1))</f>
        <v>•  the scope of the verification is too limited due to:</v>
      </c>
      <c r="CL6" s="217" t="str">
        <f>IF(INDEX('Opinion Statement'!$B:$B,Accounting!CL$1)="","",INDEX('Opinion Statement'!$B:$B,Accounting!CL$1))</f>
        <v>- omissions or limitations in the data or information made available for verification such that insufficient evidence could be obtained to assess the report to a reasonable level of assurance or to conduct the verification</v>
      </c>
      <c r="CM6" s="217" t="str">
        <f>IF(INDEX('Opinion Statement'!$B:$B,Accounting!CM$1)="","",INDEX('Opinion Statement'!$B:$B,Accounting!CM$1))</f>
        <v>- the Monitoring Methodology Plan does not providing sufficient scope or clarity to reach a verification conclusion</v>
      </c>
      <c r="CN6" s="217" t="str">
        <f>IF(INDEX('Opinion Statement'!$B:$B,Accounting!CN$1)="","",INDEX('Opinion Statement'!$B:$B,Accounting!CN$1))</f>
        <v>- the Monitoring Methodology Plan not being approved by the CA where that approval is required before the start of verification</v>
      </c>
      <c r="CO6" s="217" t="str">
        <f>IF(INDEX('Opinion Statement'!$B:$B,Accounting!CO$1)="","",INDEX('Opinion Statement'!$B:$B,Accounting!CO$1))</f>
        <v>- the Monitoring Methodology Plan not being approved by the CA</v>
      </c>
      <c r="CP6" s="208"/>
      <c r="CQ6" s="217" t="str">
        <f>IF(INDEX('Opinion Statement'!$B:$B,Accounting!CQ$1)="","",INDEX('Opinion Statement'!$B:$B,Accounting!CQ$1))</f>
        <v/>
      </c>
      <c r="CR6" s="217" t="str">
        <f>IF(INDEX('Opinion Statement'!$B:$B,Accounting!CR$1)="","",INDEX('Opinion Statement'!$B:$B,Accounting!CR$1))</f>
        <v/>
      </c>
      <c r="CS6" s="217" t="str">
        <f>IF(INDEX('Opinion Statement'!$B:$B,Accounting!CS$1)="","",INDEX('Opinion Statement'!$B:$B,Accounting!CS$1))</f>
        <v/>
      </c>
      <c r="CT6" s="217" t="str">
        <f>IF(INDEX('Opinion Statement'!$B:$B,Accounting!CT$1)="","",INDEX('Opinion Statement'!$B:$B,Accounting!CT$1))</f>
        <v/>
      </c>
      <c r="CU6" s="217" t="str">
        <f>IF(INDEX('Opinion Statement'!$B:$B,Accounting!CU$1)="","",INDEX('Opinion Statement'!$B:$B,Accounting!CU$1))</f>
        <v/>
      </c>
      <c r="CV6" s="217" t="str">
        <f>IF(INDEX('Opinion Statement'!$B:$B,Accounting!CV$1)="","",INDEX('Opinion Statement'!$B:$B,Accounting!CV$1))</f>
        <v/>
      </c>
      <c r="CW6" s="217" t="str">
        <f>IF(INDEX('Opinion Statement'!$B:$B,Accounting!CW$1)="","",INDEX('Opinion Statement'!$B:$B,Accounting!CW$1))</f>
        <v/>
      </c>
      <c r="CX6" s="217" t="str">
        <f>IF(INDEX('Opinion Statement'!$B:$B,Accounting!CX$1)="","",INDEX('Opinion Statement'!$B:$B,Accounting!CX$1))</f>
        <v/>
      </c>
      <c r="CY6" s="217" t="str">
        <f>IF(INDEX('Opinion Statement'!$B:$B,Accounting!CY$1)="","",INDEX('Opinion Statement'!$B:$B,Accounting!CY$1))</f>
        <v/>
      </c>
      <c r="CZ6" s="217" t="str">
        <f>IF(INDEX('Opinion Statement'!$B:$B,Accounting!CZ$1)="","",INDEX('Opinion Statement'!$B:$B,Accounting!CZ$1))</f>
        <v/>
      </c>
      <c r="DA6" s="217" t="str">
        <f>IF(INDEX('Opinion Statement'!$B:$B,Accounting!DA$1)="","",INDEX('Opinion Statement'!$B:$B,Accounting!DA$1))</f>
        <v/>
      </c>
      <c r="DB6" s="217" t="str">
        <f>IF(INDEX('Opinion Statement'!$B:$B,Accounting!DB$1)="","",INDEX('Opinion Statement'!$B:$B,Accounting!DB$1))</f>
        <v/>
      </c>
      <c r="DC6" s="217" t="str">
        <f>IF(INDEX('Opinion Statement'!$B:$B,Accounting!DC$1)="","",INDEX('Opinion Statement'!$B:$B,Accounting!DC$1))</f>
        <v/>
      </c>
      <c r="DD6" s="217" t="str">
        <f>IF(INDEX('Opinion Statement'!$B:$B,Accounting!DD$1)="","",INDEX('Opinion Statement'!$B:$B,Accounting!DD$1))</f>
        <v/>
      </c>
      <c r="DF6" s="217" t="str">
        <f>IF('Annex 1 - Findings'!$C$69="","",'Annex 1 - Findings'!$C$69)</f>
        <v>-- select --</v>
      </c>
      <c r="DG6" s="217" t="str">
        <f>IF('Annex 1 - Findings'!$C$70="","",'Annex 1 - Findings'!$C$70)</f>
        <v>-- select --</v>
      </c>
      <c r="DH6" s="217" t="str">
        <f>IF('Annex 1 - Findings'!$C$71="","",'Annex 1 - Findings'!$C$71)</f>
        <v>-- select --</v>
      </c>
      <c r="DI6" s="229"/>
      <c r="DJ6" s="217" t="str">
        <f>IF('Annex 1 - Findings'!$C$73="","",'Annex 1 - Findings'!$C$73)</f>
        <v>-- select --</v>
      </c>
      <c r="DK6" s="217" t="str">
        <f>IF('Annex 1 - Findings'!$B$74="","",'Annex 1 - Findings'!$B$74)</f>
        <v/>
      </c>
      <c r="DL6" s="217" t="str">
        <f>IF('Annex 1 - Findings'!$C$75="","",'Annex 1 - Findings'!$C$75)</f>
        <v>-- select --</v>
      </c>
      <c r="DM6" s="217" t="str">
        <f>IF('Annex 1 - Findings'!$B$76="","",'Annex 1 - Findings'!$B$76)</f>
        <v/>
      </c>
    </row>
    <row r="8" spans="1:117" s="208" customFormat="1" ht="26.25" x14ac:dyDescent="0.2">
      <c r="A8" s="241"/>
      <c r="B8" s="212" t="str">
        <f>Translations!$B$306</f>
        <v>Findings</v>
      </c>
      <c r="BP8" s="210"/>
    </row>
    <row r="9" spans="1:117" ht="50.1" customHeight="1" x14ac:dyDescent="0.2">
      <c r="B9" s="209" t="str">
        <f>B$4</f>
        <v xml:space="preserve">Unique ID: </v>
      </c>
      <c r="C9" s="209" t="str">
        <f>C$4</f>
        <v xml:space="preserve">Name of Operator: </v>
      </c>
      <c r="D9" s="209" t="str">
        <f>D$4</f>
        <v>Name of Installation:</v>
      </c>
      <c r="E9" s="548" t="str">
        <f>'Annex 1 - Findings'!A6</f>
        <v>A.</v>
      </c>
      <c r="F9" s="543" t="str">
        <f>'Annex 1 - Findings'!B6</f>
        <v>Uncorrected Misstatements that were not corrected before issuance of the verification report</v>
      </c>
      <c r="G9" s="543"/>
      <c r="H9" s="546" t="str">
        <f>'Annex 1 - Findings'!A18</f>
        <v>B</v>
      </c>
      <c r="I9" s="543" t="str">
        <f>'Annex 1 - Findings'!B18</f>
        <v>Uncorrected Non-compliances with FAR which were identified during verification</v>
      </c>
      <c r="J9" s="543"/>
      <c r="K9" s="546" t="str">
        <f>'Annex 1 - Findings'!A30</f>
        <v>C</v>
      </c>
      <c r="L9" s="543" t="str">
        <f>'Annex 1 - Findings'!B30</f>
        <v>Uncorrected Non-conformities with the Monitoring Methodology Plan</v>
      </c>
      <c r="M9" s="543"/>
      <c r="N9" s="546" t="str">
        <f>'Annex 1 - Findings'!A43</f>
        <v>D.</v>
      </c>
      <c r="O9" s="553" t="str">
        <f>'Annex 1 - Findings'!B43</f>
        <v xml:space="preserve">Recommended Improvements, if any </v>
      </c>
      <c r="P9" s="546" t="s">
        <v>486</v>
      </c>
      <c r="Q9" s="553" t="str">
        <f>'Annex 1 - Findings'!B55</f>
        <v>Prior period findings or improvements that have NOT been resolved.  
Any findings or improvements reported in the verification report for the prior allocation period data report that have been resolved do not need to be listed here.</v>
      </c>
      <c r="R9" s="549" t="str">
        <f>'Annex 3 - Changes '!A5</f>
        <v>Annex 3 - Summary of changes identified and not notified to the Competent Authority</v>
      </c>
      <c r="S9" s="549" t="str">
        <f>'Annex 3 - Changes '!A6</f>
        <v>A) approved by the Competent Authority but which have NOT been incorporated within an approved updated Monitoring Methodology Plan at completion of verification</v>
      </c>
      <c r="T9" s="549"/>
      <c r="U9" s="549" t="str">
        <f>'Annex 3 - Changes '!A19</f>
        <v>B) identified by the verifier and which have NOT been reported to the CA</v>
      </c>
      <c r="V9" s="549"/>
      <c r="BO9" s="223"/>
      <c r="BP9" s="227"/>
    </row>
    <row r="10" spans="1:117" x14ac:dyDescent="0.2">
      <c r="B10" s="209"/>
      <c r="C10" s="209"/>
      <c r="D10" s="209"/>
      <c r="E10" s="548"/>
      <c r="F10" s="226"/>
      <c r="G10" s="225" t="str">
        <f>'Annex 1 - Findings'!C6</f>
        <v>Material?</v>
      </c>
      <c r="H10" s="547"/>
      <c r="I10" s="226"/>
      <c r="J10" s="225" t="str">
        <f>'Annex 1 - Findings'!C18</f>
        <v>Material?</v>
      </c>
      <c r="K10" s="547"/>
      <c r="L10" s="226"/>
      <c r="M10" s="225" t="str">
        <f>'Annex 1 - Findings'!C31</f>
        <v>Material?</v>
      </c>
      <c r="N10" s="547"/>
      <c r="O10" s="554"/>
      <c r="P10" s="547"/>
      <c r="Q10" s="554"/>
      <c r="R10" s="550"/>
      <c r="S10" s="550"/>
      <c r="T10" s="550"/>
      <c r="U10" s="550"/>
      <c r="V10" s="550"/>
      <c r="BO10" s="223"/>
      <c r="BP10" s="227"/>
      <c r="DD10" s="183"/>
    </row>
    <row r="11" spans="1:117" s="208" customFormat="1" x14ac:dyDescent="0.2">
      <c r="A11" s="242"/>
      <c r="B11" s="222" t="str">
        <f t="shared" ref="B11:B20" si="3">B$6</f>
        <v/>
      </c>
      <c r="C11" s="222" t="str">
        <f t="shared" ref="C11:D20" si="4">C$6</f>
        <v/>
      </c>
      <c r="D11" s="222" t="str">
        <f t="shared" si="4"/>
        <v/>
      </c>
      <c r="E11" s="230" t="str">
        <f>'Annex 1 - Findings'!A7</f>
        <v>A1</v>
      </c>
      <c r="F11" s="228" t="str">
        <f>IF('Annex 1 - Findings'!B7="","",'Annex 1 - Findings'!B7)</f>
        <v/>
      </c>
      <c r="G11" s="231" t="str">
        <f>IF('Annex 1 - Findings'!C7="","",'Annex 1 - Findings'!C7)</f>
        <v>-- select --</v>
      </c>
      <c r="H11" s="230" t="str">
        <f>'Annex 1 - Findings'!A19</f>
        <v>B1</v>
      </c>
      <c r="I11" s="228" t="str">
        <f>IF('Annex 1 - Findings'!B19="","",'Annex 1 - Findings'!B19)</f>
        <v/>
      </c>
      <c r="J11" s="231" t="str">
        <f>IF('Annex 1 - Findings'!C19="","",'Annex 1 - Findings'!C19)</f>
        <v>-- select --</v>
      </c>
      <c r="K11" s="230" t="str">
        <f>'Annex 1 - Findings'!A32</f>
        <v>C1</v>
      </c>
      <c r="L11" s="228" t="str">
        <f>IF('Annex 1 - Findings'!B32="","",'Annex 1 - Findings'!B32)</f>
        <v/>
      </c>
      <c r="M11" s="231" t="str">
        <f>IF('Annex 1 - Findings'!C32="","",'Annex 1 - Findings'!C32)</f>
        <v>-- select --</v>
      </c>
      <c r="N11" s="230" t="str">
        <f>'Annex 1 - Findings'!A44</f>
        <v>D1</v>
      </c>
      <c r="O11" s="228" t="str">
        <f>IF('Annex 1 - Findings'!B44="","",'Annex 1 - Findings'!B44)</f>
        <v/>
      </c>
      <c r="P11" s="230" t="str">
        <f>'Annex 1 - Findings'!A56</f>
        <v>E1</v>
      </c>
      <c r="Q11" s="228" t="str">
        <f>IF('Annex 1 - Findings'!B56="","",'Annex 1 - Findings'!B56)</f>
        <v/>
      </c>
      <c r="R11" s="211"/>
      <c r="S11" s="232">
        <f>'Annex 3 - Changes '!A8</f>
        <v>1</v>
      </c>
      <c r="T11" s="228" t="str">
        <f>IF('Annex 3 - Changes '!B8="","",'Annex 3 - Changes '!B8)</f>
        <v/>
      </c>
      <c r="U11" s="232">
        <f>'Annex 3 - Changes '!A21</f>
        <v>1</v>
      </c>
      <c r="V11" s="228" t="str">
        <f>IF('Annex 3 - Changes '!B21="","",'Annex 3 - Changes '!B21)</f>
        <v/>
      </c>
      <c r="BP11" s="210"/>
      <c r="DD11" s="67"/>
    </row>
    <row r="12" spans="1:117" s="208" customFormat="1" x14ac:dyDescent="0.2">
      <c r="A12" s="241"/>
      <c r="B12" s="222" t="str">
        <f t="shared" si="3"/>
        <v/>
      </c>
      <c r="C12" s="222" t="str">
        <f t="shared" si="4"/>
        <v/>
      </c>
      <c r="D12" s="222" t="str">
        <f t="shared" si="4"/>
        <v/>
      </c>
      <c r="E12" s="230" t="str">
        <f>'Annex 1 - Findings'!A8</f>
        <v>A2</v>
      </c>
      <c r="F12" s="228" t="str">
        <f>IF('Annex 1 - Findings'!B8="","",'Annex 1 - Findings'!B8)</f>
        <v/>
      </c>
      <c r="G12" s="231" t="str">
        <f>IF('Annex 1 - Findings'!C8="","",'Annex 1 - Findings'!C8)</f>
        <v>-- select --</v>
      </c>
      <c r="H12" s="230" t="str">
        <f>'Annex 1 - Findings'!A20</f>
        <v>B2</v>
      </c>
      <c r="I12" s="228" t="str">
        <f>IF('Annex 1 - Findings'!B20="","",'Annex 1 - Findings'!B20)</f>
        <v/>
      </c>
      <c r="J12" s="231" t="str">
        <f>IF('Annex 1 - Findings'!C20="","",'Annex 1 - Findings'!C20)</f>
        <v>-- select --</v>
      </c>
      <c r="K12" s="230" t="str">
        <f>'Annex 1 - Findings'!A33</f>
        <v>C2</v>
      </c>
      <c r="L12" s="228" t="str">
        <f>IF('Annex 1 - Findings'!B33="","",'Annex 1 - Findings'!B33)</f>
        <v/>
      </c>
      <c r="M12" s="231" t="str">
        <f>IF('Annex 1 - Findings'!C33="","",'Annex 1 - Findings'!C33)</f>
        <v>-- select --</v>
      </c>
      <c r="N12" s="230" t="str">
        <f>'Annex 1 - Findings'!A45</f>
        <v>D2</v>
      </c>
      <c r="O12" s="228" t="str">
        <f>IF('Annex 1 - Findings'!B45="","",'Annex 1 - Findings'!B45)</f>
        <v/>
      </c>
      <c r="P12" s="230" t="str">
        <f>'Annex 1 - Findings'!A57</f>
        <v>E2</v>
      </c>
      <c r="Q12" s="228" t="str">
        <f>IF('Annex 1 - Findings'!B57="","",'Annex 1 - Findings'!B57)</f>
        <v/>
      </c>
      <c r="R12" s="211"/>
      <c r="S12" s="232">
        <f>'Annex 3 - Changes '!A9</f>
        <v>2</v>
      </c>
      <c r="T12" s="228" t="str">
        <f>IF('Annex 3 - Changes '!B9="","",'Annex 3 - Changes '!B9)</f>
        <v/>
      </c>
      <c r="U12" s="232">
        <f>'Annex 3 - Changes '!A22</f>
        <v>2</v>
      </c>
      <c r="V12" s="228" t="str">
        <f>IF('Annex 3 - Changes '!B22="","",'Annex 3 - Changes '!B22)</f>
        <v/>
      </c>
      <c r="BP12" s="210"/>
    </row>
    <row r="13" spans="1:117" s="208" customFormat="1" x14ac:dyDescent="0.2">
      <c r="A13" s="241"/>
      <c r="B13" s="222" t="str">
        <f t="shared" si="3"/>
        <v/>
      </c>
      <c r="C13" s="222" t="str">
        <f t="shared" si="4"/>
        <v/>
      </c>
      <c r="D13" s="222" t="str">
        <f t="shared" si="4"/>
        <v/>
      </c>
      <c r="E13" s="230" t="str">
        <f>'Annex 1 - Findings'!A9</f>
        <v>A3</v>
      </c>
      <c r="F13" s="228" t="str">
        <f>IF('Annex 1 - Findings'!B9="","",'Annex 1 - Findings'!B9)</f>
        <v/>
      </c>
      <c r="G13" s="231" t="str">
        <f>IF('Annex 1 - Findings'!C9="","",'Annex 1 - Findings'!C9)</f>
        <v>-- select --</v>
      </c>
      <c r="H13" s="230" t="str">
        <f>'Annex 1 - Findings'!A21</f>
        <v>B3</v>
      </c>
      <c r="I13" s="228" t="str">
        <f>IF('Annex 1 - Findings'!B21="","",'Annex 1 - Findings'!B21)</f>
        <v/>
      </c>
      <c r="J13" s="231" t="str">
        <f>IF('Annex 1 - Findings'!C21="","",'Annex 1 - Findings'!C21)</f>
        <v>-- select --</v>
      </c>
      <c r="K13" s="230" t="str">
        <f>'Annex 1 - Findings'!A34</f>
        <v>C3</v>
      </c>
      <c r="L13" s="228" t="str">
        <f>IF('Annex 1 - Findings'!B34="","",'Annex 1 - Findings'!B34)</f>
        <v/>
      </c>
      <c r="M13" s="231" t="str">
        <f>IF('Annex 1 - Findings'!C34="","",'Annex 1 - Findings'!C34)</f>
        <v>-- select --</v>
      </c>
      <c r="N13" s="230" t="str">
        <f>'Annex 1 - Findings'!A46</f>
        <v>D3</v>
      </c>
      <c r="O13" s="228" t="str">
        <f>IF('Annex 1 - Findings'!B46="","",'Annex 1 - Findings'!B46)</f>
        <v/>
      </c>
      <c r="P13" s="230" t="str">
        <f>'Annex 1 - Findings'!A58</f>
        <v>E3</v>
      </c>
      <c r="Q13" s="228" t="str">
        <f>IF('Annex 1 - Findings'!B58="","",'Annex 1 - Findings'!B58)</f>
        <v/>
      </c>
      <c r="R13" s="211"/>
      <c r="S13" s="232">
        <f>'Annex 3 - Changes '!A10</f>
        <v>3</v>
      </c>
      <c r="T13" s="228" t="str">
        <f>IF('Annex 3 - Changes '!B10="","",'Annex 3 - Changes '!B10)</f>
        <v/>
      </c>
      <c r="U13" s="232">
        <f>'Annex 3 - Changes '!A23</f>
        <v>3</v>
      </c>
      <c r="V13" s="228" t="str">
        <f>IF('Annex 3 - Changes '!B23="","",'Annex 3 - Changes '!B23)</f>
        <v/>
      </c>
      <c r="BP13" s="210"/>
    </row>
    <row r="14" spans="1:117" s="208" customFormat="1" x14ac:dyDescent="0.2">
      <c r="A14" s="241"/>
      <c r="B14" s="222" t="str">
        <f t="shared" si="3"/>
        <v/>
      </c>
      <c r="C14" s="222" t="str">
        <f t="shared" si="4"/>
        <v/>
      </c>
      <c r="D14" s="222" t="str">
        <f t="shared" si="4"/>
        <v/>
      </c>
      <c r="E14" s="230" t="str">
        <f>'Annex 1 - Findings'!A10</f>
        <v>A4</v>
      </c>
      <c r="F14" s="228" t="str">
        <f>IF('Annex 1 - Findings'!B10="","",'Annex 1 - Findings'!B10)</f>
        <v/>
      </c>
      <c r="G14" s="231" t="str">
        <f>IF('Annex 1 - Findings'!C10="","",'Annex 1 - Findings'!C10)</f>
        <v>-- select --</v>
      </c>
      <c r="H14" s="230" t="str">
        <f>'Annex 1 - Findings'!A22</f>
        <v>B4</v>
      </c>
      <c r="I14" s="228" t="str">
        <f>IF('Annex 1 - Findings'!B22="","",'Annex 1 - Findings'!B22)</f>
        <v/>
      </c>
      <c r="J14" s="231" t="str">
        <f>IF('Annex 1 - Findings'!C22="","",'Annex 1 - Findings'!C22)</f>
        <v>-- select --</v>
      </c>
      <c r="K14" s="230" t="str">
        <f>'Annex 1 - Findings'!A35</f>
        <v>C4</v>
      </c>
      <c r="L14" s="228" t="str">
        <f>IF('Annex 1 - Findings'!B35="","",'Annex 1 - Findings'!B35)</f>
        <v/>
      </c>
      <c r="M14" s="231" t="str">
        <f>IF('Annex 1 - Findings'!C35="","",'Annex 1 - Findings'!C35)</f>
        <v>-- select --</v>
      </c>
      <c r="N14" s="230" t="str">
        <f>'Annex 1 - Findings'!A47</f>
        <v>D4</v>
      </c>
      <c r="O14" s="228" t="str">
        <f>IF('Annex 1 - Findings'!B47="","",'Annex 1 - Findings'!B47)</f>
        <v/>
      </c>
      <c r="P14" s="230" t="str">
        <f>'Annex 1 - Findings'!A59</f>
        <v>E4</v>
      </c>
      <c r="Q14" s="228" t="str">
        <f>IF('Annex 1 - Findings'!B59="","",'Annex 1 - Findings'!B59)</f>
        <v/>
      </c>
      <c r="R14" s="211"/>
      <c r="S14" s="232">
        <f>'Annex 3 - Changes '!A11</f>
        <v>4</v>
      </c>
      <c r="T14" s="228" t="str">
        <f>IF('Annex 3 - Changes '!B11="","",'Annex 3 - Changes '!B11)</f>
        <v/>
      </c>
      <c r="U14" s="232">
        <f>'Annex 3 - Changes '!A24</f>
        <v>4</v>
      </c>
      <c r="V14" s="228" t="str">
        <f>IF('Annex 3 - Changes '!B24="","",'Annex 3 - Changes '!B24)</f>
        <v/>
      </c>
      <c r="BP14" s="210"/>
    </row>
    <row r="15" spans="1:117" s="208" customFormat="1" x14ac:dyDescent="0.2">
      <c r="A15" s="241"/>
      <c r="B15" s="222" t="str">
        <f t="shared" si="3"/>
        <v/>
      </c>
      <c r="C15" s="222" t="str">
        <f t="shared" si="4"/>
        <v/>
      </c>
      <c r="D15" s="222" t="str">
        <f t="shared" si="4"/>
        <v/>
      </c>
      <c r="E15" s="230" t="str">
        <f>'Annex 1 - Findings'!A11</f>
        <v>A5</v>
      </c>
      <c r="F15" s="228" t="str">
        <f>IF('Annex 1 - Findings'!B11="","",'Annex 1 - Findings'!B11)</f>
        <v/>
      </c>
      <c r="G15" s="231" t="str">
        <f>IF('Annex 1 - Findings'!C11="","",'Annex 1 - Findings'!C11)</f>
        <v>-- select --</v>
      </c>
      <c r="H15" s="230" t="str">
        <f>'Annex 1 - Findings'!A23</f>
        <v>B5</v>
      </c>
      <c r="I15" s="228" t="str">
        <f>IF('Annex 1 - Findings'!B23="","",'Annex 1 - Findings'!B23)</f>
        <v/>
      </c>
      <c r="J15" s="231" t="str">
        <f>IF('Annex 1 - Findings'!C23="","",'Annex 1 - Findings'!C23)</f>
        <v>-- select --</v>
      </c>
      <c r="K15" s="230" t="str">
        <f>'Annex 1 - Findings'!A36</f>
        <v>C5</v>
      </c>
      <c r="L15" s="228" t="str">
        <f>IF('Annex 1 - Findings'!B36="","",'Annex 1 - Findings'!B36)</f>
        <v/>
      </c>
      <c r="M15" s="231" t="str">
        <f>IF('Annex 1 - Findings'!C36="","",'Annex 1 - Findings'!C36)</f>
        <v>-- select --</v>
      </c>
      <c r="N15" s="230" t="str">
        <f>'Annex 1 - Findings'!A48</f>
        <v>D5</v>
      </c>
      <c r="O15" s="228" t="str">
        <f>IF('Annex 1 - Findings'!B48="","",'Annex 1 - Findings'!B48)</f>
        <v/>
      </c>
      <c r="P15" s="230" t="str">
        <f>'Annex 1 - Findings'!A60</f>
        <v>E5</v>
      </c>
      <c r="Q15" s="228" t="str">
        <f>IF('Annex 1 - Findings'!B60="","",'Annex 1 - Findings'!B60)</f>
        <v/>
      </c>
      <c r="R15" s="211"/>
      <c r="S15" s="232">
        <f>'Annex 3 - Changes '!A12</f>
        <v>5</v>
      </c>
      <c r="T15" s="228" t="str">
        <f>IF('Annex 3 - Changes '!B12="","",'Annex 3 - Changes '!B12)</f>
        <v/>
      </c>
      <c r="U15" s="232">
        <f>'Annex 3 - Changes '!A25</f>
        <v>5</v>
      </c>
      <c r="V15" s="228" t="str">
        <f>IF('Annex 3 - Changes '!B25="","",'Annex 3 - Changes '!B25)</f>
        <v/>
      </c>
      <c r="BP15" s="210"/>
    </row>
    <row r="16" spans="1:117" s="208" customFormat="1" x14ac:dyDescent="0.2">
      <c r="A16" s="241"/>
      <c r="B16" s="222" t="str">
        <f t="shared" si="3"/>
        <v/>
      </c>
      <c r="C16" s="222" t="str">
        <f t="shared" si="4"/>
        <v/>
      </c>
      <c r="D16" s="222" t="str">
        <f t="shared" si="4"/>
        <v/>
      </c>
      <c r="E16" s="230" t="str">
        <f>'Annex 1 - Findings'!A12</f>
        <v>A6</v>
      </c>
      <c r="F16" s="228" t="str">
        <f>IF('Annex 1 - Findings'!B12="","",'Annex 1 - Findings'!B12)</f>
        <v/>
      </c>
      <c r="G16" s="231" t="str">
        <f>IF('Annex 1 - Findings'!C12="","",'Annex 1 - Findings'!C12)</f>
        <v>-- select --</v>
      </c>
      <c r="H16" s="230" t="str">
        <f>'Annex 1 - Findings'!A24</f>
        <v>B6</v>
      </c>
      <c r="I16" s="228" t="str">
        <f>IF('Annex 1 - Findings'!B24="","",'Annex 1 - Findings'!B24)</f>
        <v/>
      </c>
      <c r="J16" s="231" t="str">
        <f>IF('Annex 1 - Findings'!C24="","",'Annex 1 - Findings'!C24)</f>
        <v>-- select --</v>
      </c>
      <c r="K16" s="230" t="str">
        <f>'Annex 1 - Findings'!A37</f>
        <v>C6</v>
      </c>
      <c r="L16" s="228" t="str">
        <f>IF('Annex 1 - Findings'!B37="","",'Annex 1 - Findings'!B37)</f>
        <v/>
      </c>
      <c r="M16" s="231" t="str">
        <f>IF('Annex 1 - Findings'!C37="","",'Annex 1 - Findings'!C37)</f>
        <v>-- select --</v>
      </c>
      <c r="N16" s="230" t="str">
        <f>'Annex 1 - Findings'!A49</f>
        <v>D6</v>
      </c>
      <c r="O16" s="228" t="str">
        <f>IF('Annex 1 - Findings'!B49="","",'Annex 1 - Findings'!B49)</f>
        <v/>
      </c>
      <c r="P16" s="230" t="str">
        <f>'Annex 1 - Findings'!A61</f>
        <v>E6</v>
      </c>
      <c r="Q16" s="228" t="str">
        <f>IF('Annex 1 - Findings'!B61="","",'Annex 1 - Findings'!B61)</f>
        <v/>
      </c>
      <c r="R16" s="211"/>
      <c r="S16" s="232">
        <f>'Annex 3 - Changes '!A13</f>
        <v>6</v>
      </c>
      <c r="T16" s="228" t="str">
        <f>IF('Annex 3 - Changes '!B13="","",'Annex 3 - Changes '!B13)</f>
        <v/>
      </c>
      <c r="U16" s="232">
        <f>'Annex 3 - Changes '!A26</f>
        <v>6</v>
      </c>
      <c r="V16" s="228" t="str">
        <f>IF('Annex 3 - Changes '!B26="","",'Annex 3 - Changes '!B26)</f>
        <v/>
      </c>
      <c r="BP16" s="210"/>
    </row>
    <row r="17" spans="1:68" s="208" customFormat="1" x14ac:dyDescent="0.2">
      <c r="A17" s="241"/>
      <c r="B17" s="222" t="str">
        <f t="shared" si="3"/>
        <v/>
      </c>
      <c r="C17" s="222" t="str">
        <f t="shared" si="4"/>
        <v/>
      </c>
      <c r="D17" s="222" t="str">
        <f t="shared" si="4"/>
        <v/>
      </c>
      <c r="E17" s="230" t="str">
        <f>'Annex 1 - Findings'!A13</f>
        <v>A7</v>
      </c>
      <c r="F17" s="228" t="str">
        <f>IF('Annex 1 - Findings'!B13="","",'Annex 1 - Findings'!B13)</f>
        <v/>
      </c>
      <c r="G17" s="231" t="str">
        <f>IF('Annex 1 - Findings'!C13="","",'Annex 1 - Findings'!C13)</f>
        <v>-- select --</v>
      </c>
      <c r="H17" s="230" t="str">
        <f>'Annex 1 - Findings'!A25</f>
        <v>B7</v>
      </c>
      <c r="I17" s="228" t="str">
        <f>IF('Annex 1 - Findings'!B25="","",'Annex 1 - Findings'!B25)</f>
        <v/>
      </c>
      <c r="J17" s="231" t="str">
        <f>IF('Annex 1 - Findings'!C25="","",'Annex 1 - Findings'!C25)</f>
        <v>-- select --</v>
      </c>
      <c r="K17" s="230" t="str">
        <f>'Annex 1 - Findings'!A38</f>
        <v>C7</v>
      </c>
      <c r="L17" s="228" t="str">
        <f>IF('Annex 1 - Findings'!B38="","",'Annex 1 - Findings'!B38)</f>
        <v/>
      </c>
      <c r="M17" s="231" t="str">
        <f>IF('Annex 1 - Findings'!C38="","",'Annex 1 - Findings'!C38)</f>
        <v>-- select --</v>
      </c>
      <c r="N17" s="230" t="str">
        <f>'Annex 1 - Findings'!A50</f>
        <v>D7</v>
      </c>
      <c r="O17" s="228" t="str">
        <f>IF('Annex 1 - Findings'!B50="","",'Annex 1 - Findings'!B50)</f>
        <v/>
      </c>
      <c r="P17" s="230" t="str">
        <f>'Annex 1 - Findings'!A62</f>
        <v>E7</v>
      </c>
      <c r="Q17" s="228" t="str">
        <f>IF('Annex 1 - Findings'!B62="","",'Annex 1 - Findings'!B62)</f>
        <v/>
      </c>
      <c r="R17" s="211"/>
      <c r="S17" s="232">
        <f>'Annex 3 - Changes '!A14</f>
        <v>7</v>
      </c>
      <c r="T17" s="228" t="str">
        <f>IF('Annex 3 - Changes '!B14="","",'Annex 3 - Changes '!B14)</f>
        <v/>
      </c>
      <c r="U17" s="232">
        <f>'Annex 3 - Changes '!A27</f>
        <v>7</v>
      </c>
      <c r="V17" s="228" t="str">
        <f>IF('Annex 3 - Changes '!B27="","",'Annex 3 - Changes '!B27)</f>
        <v/>
      </c>
      <c r="BP17" s="210"/>
    </row>
    <row r="18" spans="1:68" s="208" customFormat="1" x14ac:dyDescent="0.2">
      <c r="A18" s="241"/>
      <c r="B18" s="222" t="str">
        <f t="shared" si="3"/>
        <v/>
      </c>
      <c r="C18" s="222" t="str">
        <f t="shared" si="4"/>
        <v/>
      </c>
      <c r="D18" s="222" t="str">
        <f t="shared" si="4"/>
        <v/>
      </c>
      <c r="E18" s="230" t="str">
        <f>'Annex 1 - Findings'!A14</f>
        <v>A8</v>
      </c>
      <c r="F18" s="228" t="str">
        <f>IF('Annex 1 - Findings'!B14="","",'Annex 1 - Findings'!B14)</f>
        <v/>
      </c>
      <c r="G18" s="231" t="str">
        <f>IF('Annex 1 - Findings'!C14="","",'Annex 1 - Findings'!C14)</f>
        <v>-- select --</v>
      </c>
      <c r="H18" s="230" t="str">
        <f>'Annex 1 - Findings'!A26</f>
        <v>B8</v>
      </c>
      <c r="I18" s="228" t="str">
        <f>IF('Annex 1 - Findings'!B26="","",'Annex 1 - Findings'!B26)</f>
        <v/>
      </c>
      <c r="J18" s="231" t="str">
        <f>IF('Annex 1 - Findings'!C26="","",'Annex 1 - Findings'!C26)</f>
        <v>-- select --</v>
      </c>
      <c r="K18" s="230" t="str">
        <f>'Annex 1 - Findings'!A39</f>
        <v>C8</v>
      </c>
      <c r="L18" s="228" t="str">
        <f>IF('Annex 1 - Findings'!B39="","",'Annex 1 - Findings'!B39)</f>
        <v/>
      </c>
      <c r="M18" s="231" t="str">
        <f>IF('Annex 1 - Findings'!C39="","",'Annex 1 - Findings'!C39)</f>
        <v>-- select --</v>
      </c>
      <c r="N18" s="230" t="str">
        <f>'Annex 1 - Findings'!A51</f>
        <v>D8</v>
      </c>
      <c r="O18" s="228" t="str">
        <f>IF('Annex 1 - Findings'!B51="","",'Annex 1 - Findings'!B51)</f>
        <v/>
      </c>
      <c r="P18" s="230" t="str">
        <f>'Annex 1 - Findings'!A63</f>
        <v>E8</v>
      </c>
      <c r="Q18" s="228" t="str">
        <f>IF('Annex 1 - Findings'!B63="","",'Annex 1 - Findings'!B63)</f>
        <v/>
      </c>
      <c r="R18" s="211"/>
      <c r="S18" s="230">
        <f>'Annex 3 - Changes '!A15</f>
        <v>8</v>
      </c>
      <c r="T18" s="228" t="str">
        <f>IF('Annex 3 - Changes '!B15="","",'Annex 3 - Changes '!B15)</f>
        <v/>
      </c>
      <c r="U18" s="232">
        <f>'Annex 3 - Changes '!A28</f>
        <v>8</v>
      </c>
      <c r="V18" s="228" t="str">
        <f>IF('Annex 3 - Changes '!B28="","",'Annex 3 - Changes '!B28)</f>
        <v/>
      </c>
      <c r="BP18" s="210"/>
    </row>
    <row r="19" spans="1:68" s="208" customFormat="1" x14ac:dyDescent="0.2">
      <c r="A19" s="241"/>
      <c r="B19" s="222" t="str">
        <f t="shared" si="3"/>
        <v/>
      </c>
      <c r="C19" s="222" t="str">
        <f t="shared" si="4"/>
        <v/>
      </c>
      <c r="D19" s="222" t="str">
        <f t="shared" si="4"/>
        <v/>
      </c>
      <c r="E19" s="230" t="str">
        <f>'Annex 1 - Findings'!A15</f>
        <v>A9</v>
      </c>
      <c r="F19" s="228" t="str">
        <f>IF('Annex 1 - Findings'!B15="","",'Annex 1 - Findings'!B15)</f>
        <v/>
      </c>
      <c r="G19" s="231" t="str">
        <f>IF('Annex 1 - Findings'!C15="","",'Annex 1 - Findings'!C15)</f>
        <v>-- select --</v>
      </c>
      <c r="H19" s="230" t="str">
        <f>'Annex 1 - Findings'!A27</f>
        <v>B9</v>
      </c>
      <c r="I19" s="228" t="str">
        <f>IF('Annex 1 - Findings'!B27="","",'Annex 1 - Findings'!B27)</f>
        <v/>
      </c>
      <c r="J19" s="231" t="str">
        <f>IF('Annex 1 - Findings'!C27="","",'Annex 1 - Findings'!C27)</f>
        <v>-- select --</v>
      </c>
      <c r="K19" s="230" t="str">
        <f>'Annex 1 - Findings'!A40</f>
        <v>C9</v>
      </c>
      <c r="L19" s="228" t="str">
        <f>IF('Annex 1 - Findings'!B40="","",'Annex 1 - Findings'!B40)</f>
        <v/>
      </c>
      <c r="M19" s="231" t="str">
        <f>IF('Annex 1 - Findings'!C40="","",'Annex 1 - Findings'!C40)</f>
        <v>-- select --</v>
      </c>
      <c r="N19" s="230" t="str">
        <f>'Annex 1 - Findings'!A52</f>
        <v>D9</v>
      </c>
      <c r="O19" s="228" t="str">
        <f>IF('Annex 1 - Findings'!B52="","",'Annex 1 - Findings'!B52)</f>
        <v/>
      </c>
      <c r="P19" s="230" t="str">
        <f>'Annex 1 - Findings'!A64</f>
        <v>E9</v>
      </c>
      <c r="Q19" s="228" t="str">
        <f>IF('Annex 1 - Findings'!B64="","",'Annex 1 - Findings'!B64)</f>
        <v/>
      </c>
      <c r="R19" s="211"/>
      <c r="S19" s="230">
        <f>'Annex 3 - Changes '!A16</f>
        <v>9</v>
      </c>
      <c r="T19" s="228" t="str">
        <f>IF('Annex 3 - Changes '!B16="","",'Annex 3 - Changes '!B16)</f>
        <v/>
      </c>
      <c r="U19" s="232">
        <f>'Annex 3 - Changes '!A29</f>
        <v>9</v>
      </c>
      <c r="V19" s="228" t="str">
        <f>IF('Annex 3 - Changes '!B29="","",'Annex 3 - Changes '!B29)</f>
        <v/>
      </c>
      <c r="BP19" s="210"/>
    </row>
    <row r="20" spans="1:68" s="208" customFormat="1" x14ac:dyDescent="0.2">
      <c r="A20" s="241"/>
      <c r="B20" s="222" t="str">
        <f t="shared" si="3"/>
        <v/>
      </c>
      <c r="C20" s="222" t="str">
        <f t="shared" si="4"/>
        <v/>
      </c>
      <c r="D20" s="222" t="str">
        <f t="shared" si="4"/>
        <v/>
      </c>
      <c r="E20" s="230" t="str">
        <f>'Annex 1 - Findings'!A16</f>
        <v>A10</v>
      </c>
      <c r="F20" s="228" t="str">
        <f>IF('Annex 1 - Findings'!B16="","",'Annex 1 - Findings'!B16)</f>
        <v/>
      </c>
      <c r="G20" s="231" t="str">
        <f>IF('Annex 1 - Findings'!C16="","",'Annex 1 - Findings'!C16)</f>
        <v>-- select --</v>
      </c>
      <c r="H20" s="230" t="str">
        <f>'Annex 1 - Findings'!A28</f>
        <v>B10</v>
      </c>
      <c r="I20" s="228" t="str">
        <f>IF('Annex 1 - Findings'!B28="","",'Annex 1 - Findings'!B28)</f>
        <v/>
      </c>
      <c r="J20" s="231" t="str">
        <f>IF('Annex 1 - Findings'!C28="","",'Annex 1 - Findings'!C28)</f>
        <v>-- select --</v>
      </c>
      <c r="K20" s="230" t="str">
        <f>'Annex 1 - Findings'!A41</f>
        <v>C10</v>
      </c>
      <c r="L20" s="228" t="str">
        <f>IF('Annex 1 - Findings'!B41="","",'Annex 1 - Findings'!B41)</f>
        <v/>
      </c>
      <c r="M20" s="231" t="str">
        <f>IF('Annex 1 - Findings'!C41="","",'Annex 1 - Findings'!C41)</f>
        <v>-- select --</v>
      </c>
      <c r="N20" s="230" t="str">
        <f>'Annex 1 - Findings'!A53</f>
        <v>D10</v>
      </c>
      <c r="O20" s="228" t="str">
        <f>IF('Annex 1 - Findings'!B53="","",'Annex 1 - Findings'!B53)</f>
        <v/>
      </c>
      <c r="P20" s="230" t="str">
        <f>'Annex 1 - Findings'!A65</f>
        <v>E10</v>
      </c>
      <c r="Q20" s="228" t="str">
        <f>IF('Annex 1 - Findings'!B65="","",'Annex 1 - Findings'!B65)</f>
        <v/>
      </c>
      <c r="R20" s="211"/>
      <c r="S20" s="230">
        <f>'Annex 3 - Changes '!A17</f>
        <v>10</v>
      </c>
      <c r="T20" s="228" t="str">
        <f>IF('Annex 3 - Changes '!B17="","",'Annex 3 - Changes '!B17)</f>
        <v/>
      </c>
      <c r="U20" s="232">
        <f>'Annex 3 - Changes '!A30</f>
        <v>10</v>
      </c>
      <c r="V20" s="228" t="str">
        <f>IF('Annex 3 - Changes '!B30="","",'Annex 3 - Changes '!B30)</f>
        <v/>
      </c>
      <c r="BP20" s="210"/>
    </row>
    <row r="21" spans="1:68" x14ac:dyDescent="0.2">
      <c r="B21" s="183"/>
      <c r="C21" s="64"/>
      <c r="D21" s="183"/>
      <c r="BN21" s="227"/>
      <c r="BO21" s="223"/>
    </row>
    <row r="22" spans="1:68" x14ac:dyDescent="0.2">
      <c r="D22" s="73"/>
      <c r="BN22" s="227"/>
      <c r="BO22" s="223"/>
    </row>
    <row r="23" spans="1:68" x14ac:dyDescent="0.2">
      <c r="BN23" s="227"/>
      <c r="BO23" s="223"/>
    </row>
  </sheetData>
  <sheetProtection sheet="1" objects="1" scenarios="1" formatCells="0" formatColumns="0" formatRows="0"/>
  <mergeCells count="70">
    <mergeCell ref="AQ4:AQ5"/>
    <mergeCell ref="AR4:AR5"/>
    <mergeCell ref="AS4:AS5"/>
    <mergeCell ref="AC4:AC5"/>
    <mergeCell ref="AE4:AE5"/>
    <mergeCell ref="AL4:AL5"/>
    <mergeCell ref="AM4:AM5"/>
    <mergeCell ref="AN4:AN5"/>
    <mergeCell ref="O9:O10"/>
    <mergeCell ref="P9:P10"/>
    <mergeCell ref="Q9:Q10"/>
    <mergeCell ref="R4:S4"/>
    <mergeCell ref="T4:U4"/>
    <mergeCell ref="B4:B5"/>
    <mergeCell ref="C4:C5"/>
    <mergeCell ref="D4:D5"/>
    <mergeCell ref="E4:E5"/>
    <mergeCell ref="L9:M9"/>
    <mergeCell ref="F4:F5"/>
    <mergeCell ref="G4:G5"/>
    <mergeCell ref="H4:H5"/>
    <mergeCell ref="K4:K5"/>
    <mergeCell ref="M4:M5"/>
    <mergeCell ref="L4:L5"/>
    <mergeCell ref="DD4:DD5"/>
    <mergeCell ref="BI4:BJ4"/>
    <mergeCell ref="BB4:BC4"/>
    <mergeCell ref="BO4:BO5"/>
    <mergeCell ref="BP4:BP5"/>
    <mergeCell ref="BQ4:BQ5"/>
    <mergeCell ref="BK4:BL4"/>
    <mergeCell ref="BG4:BH4"/>
    <mergeCell ref="BR4:BR5"/>
    <mergeCell ref="BS4:BS5"/>
    <mergeCell ref="BM4:BN4"/>
    <mergeCell ref="BE4:BF4"/>
    <mergeCell ref="DB4:DB5"/>
    <mergeCell ref="DC4:DC5"/>
    <mergeCell ref="V4:W4"/>
    <mergeCell ref="I9:J9"/>
    <mergeCell ref="H9:H10"/>
    <mergeCell ref="E9:E10"/>
    <mergeCell ref="K9:K10"/>
    <mergeCell ref="N9:N10"/>
    <mergeCell ref="F9:G9"/>
    <mergeCell ref="I4:I5"/>
    <mergeCell ref="J4:J5"/>
    <mergeCell ref="R9:R10"/>
    <mergeCell ref="U9:V10"/>
    <mergeCell ref="N4:N5"/>
    <mergeCell ref="O4:O5"/>
    <mergeCell ref="P4:P5"/>
    <mergeCell ref="Q4:Q5"/>
    <mergeCell ref="S9:T10"/>
    <mergeCell ref="Z4:Z5"/>
    <mergeCell ref="AX4:AX5"/>
    <mergeCell ref="AY4:AY5"/>
    <mergeCell ref="BD4:BD5"/>
    <mergeCell ref="AH4:AH5"/>
    <mergeCell ref="AI4:AI5"/>
    <mergeCell ref="AJ4:AJ5"/>
    <mergeCell ref="AK4:AK5"/>
    <mergeCell ref="AF4:AG4"/>
    <mergeCell ref="AT4:AU4"/>
    <mergeCell ref="AO4:AP4"/>
    <mergeCell ref="AZ4:BA4"/>
    <mergeCell ref="AD4:AD5"/>
    <mergeCell ref="AV4:AW4"/>
    <mergeCell ref="AA4:AA5"/>
    <mergeCell ref="AB4:AB5"/>
  </mergeCells>
  <dataValidations count="2">
    <dataValidation allowBlank="1" showErrorMessage="1" prompt="Please select: yes or no" sqref="E11:Q20"/>
    <dataValidation allowBlank="1" showErrorMessage="1" prompt="Select appropriate materiality level" sqref="Z6"/>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A115"/>
  <sheetViews>
    <sheetView workbookViewId="0"/>
  </sheetViews>
  <sheetFormatPr defaultColWidth="9.140625" defaultRowHeight="12.75" x14ac:dyDescent="0.2"/>
  <cols>
    <col min="1" max="1" width="50.85546875" style="4" bestFit="1" customWidth="1"/>
    <col min="2" max="2" width="8" style="4" customWidth="1"/>
    <col min="3" max="3" width="37.7109375" style="4" bestFit="1" customWidth="1"/>
    <col min="4" max="16384" width="9.140625" style="4"/>
  </cols>
  <sheetData>
    <row r="1" spans="1:1" x14ac:dyDescent="0.2">
      <c r="A1" s="49" t="s">
        <v>126</v>
      </c>
    </row>
    <row r="2" spans="1:1" x14ac:dyDescent="0.2">
      <c r="A2" s="50" t="str">
        <f>Translations!$B$307</f>
        <v>Combustion</v>
      </c>
    </row>
    <row r="3" spans="1:1" x14ac:dyDescent="0.2">
      <c r="A3" s="50" t="str">
        <f>Translations!$B$308</f>
        <v xml:space="preserve">Refining of mineral oil </v>
      </c>
    </row>
    <row r="4" spans="1:1" x14ac:dyDescent="0.2">
      <c r="A4" s="50" t="str">
        <f>Translations!$B$309</f>
        <v>Production of coke</v>
      </c>
    </row>
    <row r="5" spans="1:1" x14ac:dyDescent="0.2">
      <c r="A5" s="50" t="str">
        <f>Translations!$B$310</f>
        <v>Metal ore roasting or sintering</v>
      </c>
    </row>
    <row r="6" spans="1:1" x14ac:dyDescent="0.2">
      <c r="A6" s="50" t="str">
        <f>Translations!$B$311</f>
        <v>Production of pig iron or steel</v>
      </c>
    </row>
    <row r="7" spans="1:1" x14ac:dyDescent="0.2">
      <c r="A7" s="50" t="str">
        <f>Translations!$B$312</f>
        <v>Production or processing of ferrous metals</v>
      </c>
    </row>
    <row r="8" spans="1:1" x14ac:dyDescent="0.2">
      <c r="A8" s="50" t="str">
        <f>Translations!$B$313</f>
        <v>Production of primary aluminium</v>
      </c>
    </row>
    <row r="9" spans="1:1" x14ac:dyDescent="0.2">
      <c r="A9" s="50" t="str">
        <f>Translations!$B$314</f>
        <v>Production of secondary aluminium</v>
      </c>
    </row>
    <row r="10" spans="1:1" x14ac:dyDescent="0.2">
      <c r="A10" s="50" t="str">
        <f>Translations!$B$315</f>
        <v>Production or processing of non-ferrous metals</v>
      </c>
    </row>
    <row r="11" spans="1:1" x14ac:dyDescent="0.2">
      <c r="A11" s="50" t="str">
        <f>Translations!$B$316</f>
        <v>Production of cement clinker</v>
      </c>
    </row>
    <row r="12" spans="1:1" x14ac:dyDescent="0.2">
      <c r="A12" s="50" t="str">
        <f>Translations!$B$317</f>
        <v>Production of lime, or calcination of dolomite/magnesite</v>
      </c>
    </row>
    <row r="13" spans="1:1" x14ac:dyDescent="0.2">
      <c r="A13" s="50" t="str">
        <f>Translations!$B$318</f>
        <v>Manufacture of glass</v>
      </c>
    </row>
    <row r="14" spans="1:1" ht="15" customHeight="1" x14ac:dyDescent="0.2">
      <c r="A14" s="50" t="str">
        <f>Translations!$B$319</f>
        <v>Manufacture of ceramics</v>
      </c>
    </row>
    <row r="15" spans="1:1" x14ac:dyDescent="0.2">
      <c r="A15" s="50" t="str">
        <f>Translations!$B$320</f>
        <v>Manufacture of mineral wool</v>
      </c>
    </row>
    <row r="16" spans="1:1" x14ac:dyDescent="0.2">
      <c r="A16" s="50" t="str">
        <f>Translations!$B$321</f>
        <v>Production or processing of gypsum or plasterboard</v>
      </c>
    </row>
    <row r="17" spans="1:1" x14ac:dyDescent="0.2">
      <c r="A17" s="50" t="str">
        <f>Translations!$B$322</f>
        <v>Production of pulp</v>
      </c>
    </row>
    <row r="18" spans="1:1" x14ac:dyDescent="0.2">
      <c r="A18" s="50" t="str">
        <f>Translations!$B$323</f>
        <v>Production of paper or cardboard</v>
      </c>
    </row>
    <row r="19" spans="1:1" x14ac:dyDescent="0.2">
      <c r="A19" s="50" t="str">
        <f>Translations!$B$324</f>
        <v>Production of carbon black</v>
      </c>
    </row>
    <row r="20" spans="1:1" x14ac:dyDescent="0.2">
      <c r="A20" s="50" t="str">
        <f>Translations!$B$325</f>
        <v>Production of nitrous oxide</v>
      </c>
    </row>
    <row r="21" spans="1:1" x14ac:dyDescent="0.2">
      <c r="A21" s="50" t="str">
        <f>Translations!$B$326</f>
        <v>Production of adipic acid</v>
      </c>
    </row>
    <row r="22" spans="1:1" x14ac:dyDescent="0.2">
      <c r="A22" s="50" t="str">
        <f>Translations!$B$327</f>
        <v>Production of glyoxal and glyoxylic acid</v>
      </c>
    </row>
    <row r="23" spans="1:1" x14ac:dyDescent="0.2">
      <c r="A23" s="50" t="str">
        <f>Translations!$B$328</f>
        <v>Production of ammonia</v>
      </c>
    </row>
    <row r="24" spans="1:1" x14ac:dyDescent="0.2">
      <c r="A24" s="51" t="str">
        <f>Translations!$B$329</f>
        <v>Production of bulk chemicals</v>
      </c>
    </row>
    <row r="25" spans="1:1" x14ac:dyDescent="0.2">
      <c r="A25" s="50" t="str">
        <f>Translations!$B$330</f>
        <v>Production of hydrogen and synthesis gas</v>
      </c>
    </row>
    <row r="26" spans="1:1" x14ac:dyDescent="0.2">
      <c r="A26" s="50" t="str">
        <f>Translations!$B$331</f>
        <v>Production of soda ash and sodium bicarbonate</v>
      </c>
    </row>
    <row r="27" spans="1:1" x14ac:dyDescent="0.2">
      <c r="A27" s="50" t="str">
        <f>Translations!$B$332</f>
        <v>Capture of greenhouse gases under Directive 2009/31/EC</v>
      </c>
    </row>
    <row r="28" spans="1:1" x14ac:dyDescent="0.2">
      <c r="A28" s="50" t="str">
        <f>Translations!$B$333</f>
        <v>Transport of greenhouse gases under Directive 2009/31/EC</v>
      </c>
    </row>
    <row r="29" spans="1:1" x14ac:dyDescent="0.2">
      <c r="A29" s="50" t="str">
        <f>Translations!$B$334</f>
        <v>Storage of greenhouse gases under Directive 2009/31/EC</v>
      </c>
    </row>
    <row r="31" spans="1:1" x14ac:dyDescent="0.2">
      <c r="A31" s="52" t="s">
        <v>397</v>
      </c>
    </row>
    <row r="32" spans="1:1" x14ac:dyDescent="0.2">
      <c r="A32" s="51" t="str">
        <f>Translations!$B$335</f>
        <v>Baseline Data Report</v>
      </c>
    </row>
    <row r="33" spans="1:1" x14ac:dyDescent="0.2">
      <c r="A33" s="51" t="str">
        <f>Translations!$B$336</f>
        <v>New Entrant Data Report</v>
      </c>
    </row>
    <row r="34" spans="1:1" x14ac:dyDescent="0.2">
      <c r="A34" s="178" t="str">
        <f>Translations!$B$337</f>
        <v>Annual Activity Level Report</v>
      </c>
    </row>
    <row r="36" spans="1:1" x14ac:dyDescent="0.2">
      <c r="A36" s="52" t="s">
        <v>399</v>
      </c>
    </row>
    <row r="37" spans="1:1" x14ac:dyDescent="0.2">
      <c r="A37" s="51" t="str">
        <f>Translations!$B$338</f>
        <v>Approved</v>
      </c>
    </row>
    <row r="38" spans="1:1" x14ac:dyDescent="0.2">
      <c r="A38" s="51" t="str">
        <f>Translations!$B$339</f>
        <v>Non-approved</v>
      </c>
    </row>
    <row r="40" spans="1:1" x14ac:dyDescent="0.2">
      <c r="A40" s="52" t="s">
        <v>333</v>
      </c>
    </row>
    <row r="41" spans="1:1" x14ac:dyDescent="0.2">
      <c r="A41" s="50" t="str">
        <f>Translations!$B$340</f>
        <v>Yes</v>
      </c>
    </row>
    <row r="42" spans="1:1" x14ac:dyDescent="0.2">
      <c r="A42" s="50" t="s">
        <v>107</v>
      </c>
    </row>
    <row r="43" spans="1:1" x14ac:dyDescent="0.2">
      <c r="A43" s="53"/>
    </row>
    <row r="44" spans="1:1" x14ac:dyDescent="0.2">
      <c r="A44" s="52" t="s">
        <v>108</v>
      </c>
    </row>
    <row r="45" spans="1:1" x14ac:dyDescent="0.2">
      <c r="A45" s="50" t="str">
        <f>Translations!$B$340</f>
        <v>Yes</v>
      </c>
    </row>
    <row r="46" spans="1:1" x14ac:dyDescent="0.2">
      <c r="A46" s="50" t="s">
        <v>107</v>
      </c>
    </row>
    <row r="47" spans="1:1" x14ac:dyDescent="0.2">
      <c r="A47" s="51" t="str">
        <f>Translations!$B$341</f>
        <v>Not Applicable</v>
      </c>
    </row>
    <row r="48" spans="1:1" x14ac:dyDescent="0.2">
      <c r="A48" s="53"/>
    </row>
    <row r="49" spans="1:1" x14ac:dyDescent="0.2">
      <c r="A49" s="49" t="s">
        <v>109</v>
      </c>
    </row>
    <row r="50" spans="1:1" x14ac:dyDescent="0.2">
      <c r="A50" s="50" t="str">
        <f>Translations!$B$342</f>
        <v>No. See Annex 1 for details</v>
      </c>
    </row>
    <row r="51" spans="1:1" x14ac:dyDescent="0.2">
      <c r="A51" s="50" t="str">
        <f>Translations!$B$343</f>
        <v>Yes. See Annex 1 for details</v>
      </c>
    </row>
    <row r="52" spans="1:1" x14ac:dyDescent="0.2">
      <c r="A52" s="50" t="str">
        <f>Translations!$B$341</f>
        <v>Not Applicable</v>
      </c>
    </row>
    <row r="54" spans="1:1" x14ac:dyDescent="0.2">
      <c r="A54" s="49" t="s">
        <v>57</v>
      </c>
    </row>
    <row r="55" spans="1:1" x14ac:dyDescent="0.2">
      <c r="A55" s="50" t="str">
        <f>Translations!$B$340</f>
        <v>Yes</v>
      </c>
    </row>
    <row r="56" spans="1:1" x14ac:dyDescent="0.2">
      <c r="A56" s="50" t="str">
        <f>Translations!$B$342</f>
        <v>No. See Annex 1 for details</v>
      </c>
    </row>
    <row r="57" spans="1:1" s="53" customFormat="1" x14ac:dyDescent="0.2">
      <c r="A57" s="50" t="str">
        <f>Translations!$B$341</f>
        <v>Not Applicable</v>
      </c>
    </row>
    <row r="58" spans="1:1" x14ac:dyDescent="0.2">
      <c r="A58" s="53"/>
    </row>
    <row r="59" spans="1:1" x14ac:dyDescent="0.2">
      <c r="A59" s="49" t="s">
        <v>378</v>
      </c>
    </row>
    <row r="60" spans="1:1" x14ac:dyDescent="0.2">
      <c r="A60" s="50" t="str">
        <f>Translations!$B$340</f>
        <v>Yes</v>
      </c>
    </row>
    <row r="61" spans="1:1" x14ac:dyDescent="0.2">
      <c r="A61" s="50" t="str">
        <f>Translations!$B$344</f>
        <v>No. See Annex 3 for details</v>
      </c>
    </row>
    <row r="62" spans="1:1" x14ac:dyDescent="0.2">
      <c r="A62" s="50" t="str">
        <f>Translations!$B$341</f>
        <v>Not Applicable</v>
      </c>
    </row>
    <row r="64" spans="1:1" x14ac:dyDescent="0.2">
      <c r="A64" s="52" t="s">
        <v>111</v>
      </c>
    </row>
    <row r="65" spans="1:1" x14ac:dyDescent="0.2">
      <c r="A65" s="50" t="str">
        <f>Translations!$B$340</f>
        <v>Yes</v>
      </c>
    </row>
    <row r="66" spans="1:1" x14ac:dyDescent="0.2">
      <c r="A66" s="50" t="s">
        <v>107</v>
      </c>
    </row>
    <row r="68" spans="1:1" x14ac:dyDescent="0.2">
      <c r="A68" s="49" t="s">
        <v>114</v>
      </c>
    </row>
    <row r="69" spans="1:1" x14ac:dyDescent="0.2">
      <c r="A69" s="54" t="str">
        <f>Translations!$B$345</f>
        <v>Yes. See Annex 1 for recommendations.</v>
      </c>
    </row>
    <row r="70" spans="1:1" x14ac:dyDescent="0.2">
      <c r="A70" s="54" t="str">
        <f>Translations!$B$346</f>
        <v xml:space="preserve">No, no improvements identified as required.  </v>
      </c>
    </row>
    <row r="72" spans="1:1" x14ac:dyDescent="0.2">
      <c r="A72" s="52" t="s">
        <v>330</v>
      </c>
    </row>
    <row r="73" spans="1:1" x14ac:dyDescent="0.2">
      <c r="A73" s="50" t="str">
        <f>Translations!$B$340</f>
        <v>Yes</v>
      </c>
    </row>
    <row r="74" spans="1:1" x14ac:dyDescent="0.2">
      <c r="A74" s="50" t="s">
        <v>107</v>
      </c>
    </row>
    <row r="76" spans="1:1" x14ac:dyDescent="0.2">
      <c r="A76" s="49" t="s">
        <v>102</v>
      </c>
    </row>
    <row r="77" spans="1:1" x14ac:dyDescent="0.2">
      <c r="A77" s="50" t="str">
        <f>Translations!$B$347</f>
        <v>Accredited</v>
      </c>
    </row>
    <row r="78" spans="1:1" x14ac:dyDescent="0.2">
      <c r="A78" s="50" t="str">
        <f>Translations!$B$348</f>
        <v>Certified</v>
      </c>
    </row>
    <row r="80" spans="1:1" x14ac:dyDescent="0.2">
      <c r="A80" s="52" t="s">
        <v>104</v>
      </c>
    </row>
    <row r="81" spans="1:1" x14ac:dyDescent="0.2">
      <c r="A81" s="50" t="s">
        <v>105</v>
      </c>
    </row>
    <row r="82" spans="1:1" x14ac:dyDescent="0.2">
      <c r="A82" s="50" t="s">
        <v>27</v>
      </c>
    </row>
    <row r="83" spans="1:1" x14ac:dyDescent="0.2">
      <c r="A83" s="50" t="s">
        <v>38</v>
      </c>
    </row>
    <row r="85" spans="1:1" x14ac:dyDescent="0.2">
      <c r="A85" s="52" t="s">
        <v>332</v>
      </c>
    </row>
    <row r="86" spans="1:1" x14ac:dyDescent="0.2">
      <c r="A86" s="50" t="str">
        <f>Translations!$B$340</f>
        <v>Yes</v>
      </c>
    </row>
    <row r="87" spans="1:1" x14ac:dyDescent="0.2">
      <c r="A87" s="50" t="s">
        <v>107</v>
      </c>
    </row>
    <row r="89" spans="1:1" x14ac:dyDescent="0.2">
      <c r="A89" s="49" t="s">
        <v>331</v>
      </c>
    </row>
    <row r="90" spans="1:1" x14ac:dyDescent="0.2">
      <c r="A90" s="51" t="s">
        <v>431</v>
      </c>
    </row>
    <row r="91" spans="1:1" x14ac:dyDescent="0.2">
      <c r="A91" s="51" t="s">
        <v>432</v>
      </c>
    </row>
    <row r="92" spans="1:1" x14ac:dyDescent="0.2">
      <c r="A92" s="178" t="str">
        <f>Translations!$B$349</f>
        <v>Other</v>
      </c>
    </row>
    <row r="93" spans="1:1" x14ac:dyDescent="0.2">
      <c r="A93" s="179">
        <v>2019</v>
      </c>
    </row>
    <row r="94" spans="1:1" x14ac:dyDescent="0.2">
      <c r="A94" s="179">
        <v>2020</v>
      </c>
    </row>
    <row r="95" spans="1:1" x14ac:dyDescent="0.2">
      <c r="A95" s="179">
        <v>2021</v>
      </c>
    </row>
    <row r="96" spans="1:1" x14ac:dyDescent="0.2">
      <c r="A96" s="179">
        <v>2022</v>
      </c>
    </row>
    <row r="97" spans="1:1" x14ac:dyDescent="0.2">
      <c r="A97" s="179">
        <v>2023</v>
      </c>
    </row>
    <row r="98" spans="1:1" x14ac:dyDescent="0.2">
      <c r="A98" s="179">
        <v>2024</v>
      </c>
    </row>
    <row r="99" spans="1:1" x14ac:dyDescent="0.2">
      <c r="A99" s="179">
        <v>2025</v>
      </c>
    </row>
    <row r="100" spans="1:1" x14ac:dyDescent="0.2">
      <c r="A100" s="179">
        <v>2026</v>
      </c>
    </row>
    <row r="101" spans="1:1" x14ac:dyDescent="0.2">
      <c r="A101" s="179">
        <v>2027</v>
      </c>
    </row>
    <row r="102" spans="1:1" x14ac:dyDescent="0.2">
      <c r="A102" s="179">
        <v>2028</v>
      </c>
    </row>
    <row r="103" spans="1:1" x14ac:dyDescent="0.2">
      <c r="A103" s="179">
        <v>2029</v>
      </c>
    </row>
    <row r="104" spans="1:1" x14ac:dyDescent="0.2">
      <c r="A104" s="179">
        <v>2030</v>
      </c>
    </row>
    <row r="105" spans="1:1" x14ac:dyDescent="0.2">
      <c r="A105" s="55"/>
    </row>
    <row r="106" spans="1:1" x14ac:dyDescent="0.2">
      <c r="A106" s="49" t="s">
        <v>329</v>
      </c>
    </row>
    <row r="107" spans="1:1" x14ac:dyDescent="0.2">
      <c r="A107" s="56" t="str">
        <f>Translations!$B$220</f>
        <v>-- select --</v>
      </c>
    </row>
    <row r="108" spans="1:1" x14ac:dyDescent="0.2">
      <c r="A108" s="57" t="str">
        <f>Translations!$B$340</f>
        <v>Yes</v>
      </c>
    </row>
    <row r="109" spans="1:1" x14ac:dyDescent="0.2">
      <c r="A109" s="56" t="s">
        <v>162</v>
      </c>
    </row>
    <row r="111" spans="1:1" x14ac:dyDescent="0.2">
      <c r="A111" s="49" t="s">
        <v>551</v>
      </c>
    </row>
    <row r="112" spans="1:1" x14ac:dyDescent="0.2">
      <c r="A112" s="181" t="str">
        <f>Translations!$B$350</f>
        <v>Operator Name</v>
      </c>
    </row>
    <row r="114" spans="1:1" x14ac:dyDescent="0.2">
      <c r="A114" s="49" t="s">
        <v>552</v>
      </c>
    </row>
    <row r="115" spans="1:1" x14ac:dyDescent="0.2">
      <c r="A115" s="57" t="str">
        <f>Translations!$B$351</f>
        <v>Installation Name</v>
      </c>
    </row>
  </sheetData>
  <sheetProtection sheet="1" objects="1" scenarios="1" formatCells="0" formatColumns="0" formatRows="0"/>
  <dataConsolidate/>
  <customSheetViews>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21"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00B0F0"/>
  </sheetPr>
  <dimension ref="A1:A38"/>
  <sheetViews>
    <sheetView workbookViewId="0">
      <selection activeCell="A39" sqref="A39:XFD39"/>
    </sheetView>
  </sheetViews>
  <sheetFormatPr defaultColWidth="9.140625" defaultRowHeight="12.75" x14ac:dyDescent="0.2"/>
  <cols>
    <col min="1" max="1" width="77.7109375" style="4" customWidth="1"/>
    <col min="2" max="16384" width="9.140625" style="4"/>
  </cols>
  <sheetData>
    <row r="1" spans="1:1" ht="23.25" x14ac:dyDescent="0.35">
      <c r="A1" s="41" t="str">
        <f>Translations!$B$352</f>
        <v>MS are free to use this sheet</v>
      </c>
    </row>
    <row r="4" spans="1:1" x14ac:dyDescent="0.2">
      <c r="A4" s="42" t="str">
        <f>Translations!$B$353</f>
        <v>Drop down list for Annex 2; Reference documents cited:</v>
      </c>
    </row>
    <row r="5" spans="1:1" x14ac:dyDescent="0.2">
      <c r="A5" s="43" t="str">
        <f>Translations!$B$354</f>
        <v>Conduct of the Verification (1) - For Accredited Verification Bodies</v>
      </c>
    </row>
    <row r="6" spans="1:1" x14ac:dyDescent="0.2">
      <c r="A6" s="44" t="str">
        <f>Translations!$B$355</f>
        <v>&lt; Select Relevant guidance documents from the list &gt;</v>
      </c>
    </row>
    <row r="7" spans="1:1" x14ac:dyDescent="0.2">
      <c r="A7" s="45" t="str">
        <f>Translations!$B$356</f>
        <v>7) &lt;Specific national guidance1&gt;</v>
      </c>
    </row>
    <row r="8" spans="1:1" x14ac:dyDescent="0.2">
      <c r="A8" s="46" t="str">
        <f>Translations!$B$357</f>
        <v>8) &lt;Specific national guidance2&gt;</v>
      </c>
    </row>
    <row r="9" spans="1:1" x14ac:dyDescent="0.2">
      <c r="A9" s="46"/>
    </row>
    <row r="10" spans="1:1" x14ac:dyDescent="0.2">
      <c r="A10" s="47"/>
    </row>
    <row r="11" spans="1:1" x14ac:dyDescent="0.2">
      <c r="A11" s="48"/>
    </row>
    <row r="13" spans="1:1" x14ac:dyDescent="0.2">
      <c r="A13" s="43" t="str">
        <f>Translations!$B$287</f>
        <v>Conduct of the Verification (3) - For Verifiers Certified under AVR Article 55(2)</v>
      </c>
    </row>
    <row r="14" spans="1:1" x14ac:dyDescent="0.2">
      <c r="A14" s="44" t="str">
        <f>Translations!$B$355</f>
        <v>&lt; Select Relevant guidance documents from the list &gt;</v>
      </c>
    </row>
    <row r="15" spans="1:1" x14ac:dyDescent="0.2">
      <c r="A15" s="45" t="str">
        <f>Translations!$B$358</f>
        <v>3) &lt;Specific national guidance1&gt;</v>
      </c>
    </row>
    <row r="16" spans="1:1" x14ac:dyDescent="0.2">
      <c r="A16" s="46" t="str">
        <f>Translations!$B$359</f>
        <v>4) &lt;Specific national guidance2&gt;</v>
      </c>
    </row>
    <row r="17" spans="1:1" x14ac:dyDescent="0.2">
      <c r="A17" s="46"/>
    </row>
    <row r="18" spans="1:1" x14ac:dyDescent="0.2">
      <c r="A18" s="47"/>
    </row>
    <row r="19" spans="1:1" x14ac:dyDescent="0.2">
      <c r="A19" s="48"/>
    </row>
    <row r="21" spans="1:1" x14ac:dyDescent="0.2">
      <c r="A21" s="43" t="str">
        <f>Translations!$B$355</f>
        <v>&lt; Select Relevant guidance documents from the list &gt;</v>
      </c>
    </row>
    <row r="22" spans="1:1" x14ac:dyDescent="0.2">
      <c r="A22" s="44" t="s">
        <v>327</v>
      </c>
    </row>
    <row r="23" spans="1:1" x14ac:dyDescent="0.2">
      <c r="A23" s="45" t="str">
        <f>Translations!$B$360</f>
        <v>D) &lt;Specific national guidance1&gt;</v>
      </c>
    </row>
    <row r="24" spans="1:1" x14ac:dyDescent="0.2">
      <c r="A24" s="46" t="str">
        <f>Translations!$B$361</f>
        <v>E) &lt;Specific national guidance2&gt;</v>
      </c>
    </row>
    <row r="25" spans="1:1" x14ac:dyDescent="0.2">
      <c r="A25" s="46"/>
    </row>
    <row r="26" spans="1:1" x14ac:dyDescent="0.2">
      <c r="A26" s="47"/>
    </row>
    <row r="27" spans="1:1" x14ac:dyDescent="0.2">
      <c r="A27" s="48"/>
    </row>
    <row r="29" spans="1:1" x14ac:dyDescent="0.2">
      <c r="A29" s="49" t="s">
        <v>155</v>
      </c>
    </row>
    <row r="30" spans="1:1" x14ac:dyDescent="0.2">
      <c r="A30" s="50" t="str">
        <f>Translations!$B$362</f>
        <v>Please select</v>
      </c>
    </row>
    <row r="31" spans="1:1" x14ac:dyDescent="0.2">
      <c r="A31" s="50" t="s">
        <v>595</v>
      </c>
    </row>
    <row r="32" spans="1:1" x14ac:dyDescent="0.2">
      <c r="A32" s="50" t="s">
        <v>596</v>
      </c>
    </row>
    <row r="33" spans="1:1" x14ac:dyDescent="0.2">
      <c r="A33" s="50" t="s">
        <v>597</v>
      </c>
    </row>
    <row r="34" spans="1:1" x14ac:dyDescent="0.2">
      <c r="A34" s="50" t="s">
        <v>598</v>
      </c>
    </row>
    <row r="35" spans="1:1" x14ac:dyDescent="0.2">
      <c r="A35" s="50" t="s">
        <v>599</v>
      </c>
    </row>
    <row r="36" spans="1:1" x14ac:dyDescent="0.2">
      <c r="A36" s="50" t="s">
        <v>600</v>
      </c>
    </row>
    <row r="37" spans="1:1" x14ac:dyDescent="0.2">
      <c r="A37" s="50" t="s">
        <v>601</v>
      </c>
    </row>
    <row r="38" spans="1:1" x14ac:dyDescent="0.2">
      <c r="A38" s="50" t="s">
        <v>602</v>
      </c>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32</vt:i4>
      </vt:variant>
    </vt:vector>
  </HeadingPairs>
  <TitlesOfParts>
    <vt:vector size="43" baseType="lpstr">
      <vt:lpstr>Guidelines and Conditions</vt:lpstr>
      <vt:lpstr>READ ME How to use this file</vt:lpstr>
      <vt:lpstr>Opinion Statement</vt:lpstr>
      <vt:lpstr>Annex 1 - Findings</vt:lpstr>
      <vt:lpstr>Annex 2 - basis of work</vt:lpstr>
      <vt:lpstr>Annex 3 - Changes </vt:lpstr>
      <vt:lpstr>Accounting</vt:lpstr>
      <vt:lpstr>EUwideConstants</vt:lpstr>
      <vt:lpstr>MSParameters</vt:lpstr>
      <vt:lpstr>Translations</vt:lpstr>
      <vt:lpstr>VersionDocumentation</vt:lpstr>
      <vt:lpstr>'Guidelines and Conditions'!_GoBack</vt:lpstr>
      <vt:lpstr>accreditedcertified</vt:lpstr>
      <vt:lpstr>Annex1Activities</vt:lpstr>
      <vt:lpstr>Approvedmethodologies</vt:lpstr>
      <vt:lpstr>Category</vt:lpstr>
      <vt:lpstr>CompetentAuthority</vt:lpstr>
      <vt:lpstr>conductaccredited</vt:lpstr>
      <vt:lpstr>conductaccredited2</vt:lpstr>
      <vt:lpstr>conductaccredited3</vt:lpstr>
      <vt:lpstr>EUconstNo</vt:lpstr>
      <vt:lpstr>EUConstYes</vt:lpstr>
      <vt:lpstr>InstallationName</vt:lpstr>
      <vt:lpstr>MMP_Approval</vt:lpstr>
      <vt:lpstr>OperatorName</vt:lpstr>
      <vt:lpstr>PrinciplesCompliance</vt:lpstr>
      <vt:lpstr>PrinciplesCompliance2</vt:lpstr>
      <vt:lpstr>PriniciplesCompliance2</vt:lpstr>
      <vt:lpstr>Accounting!Print_Area</vt:lpstr>
      <vt:lpstr>'Annex 2 - basis of work'!Print_Area</vt:lpstr>
      <vt:lpstr>'Guidelines and Conditions'!Print_Area</vt:lpstr>
      <vt:lpstr>'Opinion Statement'!Print_Area</vt:lpstr>
      <vt:lpstr>'READ ME How to use this file'!Print_Area</vt:lpstr>
      <vt:lpstr>reportingyear</vt:lpstr>
      <vt:lpstr>RulesCompliance</vt:lpstr>
      <vt:lpstr>Rulescompliance2</vt:lpstr>
      <vt:lpstr>rulescompliance3</vt:lpstr>
      <vt:lpstr>rulescompliance4</vt:lpstr>
      <vt:lpstr>SelectYesNo</vt:lpstr>
      <vt:lpstr>sitevisit</vt:lpstr>
      <vt:lpstr>smalllowemitter</vt:lpstr>
      <vt:lpstr>TypeOfReport</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Līza Leimane</cp:lastModifiedBy>
  <cp:lastPrinted>2019-02-27T11:19:19Z</cp:lastPrinted>
  <dcterms:created xsi:type="dcterms:W3CDTF">2005-01-10T08:03:50Z</dcterms:created>
  <dcterms:modified xsi:type="dcterms:W3CDTF">2019-05-17T06:57:57Z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