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3.xml" ContentType="application/vnd.openxmlformats-officedocument.drawingml.chartshapes+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64011"/>
  <mc:AlternateContent xmlns:mc="http://schemas.openxmlformats.org/markup-compatibility/2006">
    <mc:Choice Requires="x15">
      <x15ac:absPath xmlns:x15ac="http://schemas.microsoft.com/office/spreadsheetml/2010/11/ac" url="C:\Users\Kristine\Documents\Kriksis\Mani Projekti\Proj_VARAM EJZAF\5.MansDarbs\1.T_JN ESA\4.JN ESA gala redakc\"/>
    </mc:Choice>
  </mc:AlternateContent>
  <bookViews>
    <workbookView xWindow="0" yWindow="0" windowWidth="19200" windowHeight="7050"/>
  </bookViews>
  <sheets>
    <sheet name="Apraksts" sheetId="1" r:id="rId1"/>
    <sheet name="Saraksti" sheetId="4" r:id="rId2"/>
    <sheet name="Kodi" sheetId="3" r:id="rId3"/>
    <sheet name="DATU KOPA" sheetId="2" r:id="rId4"/>
    <sheet name="Grafiki" sheetId="5" r:id="rId5"/>
  </sheets>
  <definedNames>
    <definedName name="_xlnm._FilterDatabase" localSheetId="3" hidden="1">'DATU KOPA'!$A$1:$Q$80</definedName>
    <definedName name="_ftn1" localSheetId="1">Saraksti!$A$25</definedName>
    <definedName name="_ftnref1" localSheetId="1">Saraksti!$A$15</definedName>
    <definedName name="_xlnm.Print_Area" localSheetId="0">Apraksts!$A$1:$A$23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5" i="5" l="1"/>
  <c r="D44" i="5"/>
  <c r="C45" i="5"/>
  <c r="C44" i="5"/>
  <c r="Q46" i="5" l="1"/>
  <c r="D15" i="5"/>
  <c r="D14" i="5"/>
  <c r="D13" i="5"/>
  <c r="D12" i="5"/>
  <c r="D11" i="5"/>
  <c r="C15" i="5"/>
  <c r="C14" i="5"/>
  <c r="C13" i="5"/>
  <c r="C12" i="5"/>
  <c r="C11" i="5"/>
  <c r="D10" i="5"/>
  <c r="C10" i="5"/>
  <c r="B15" i="5"/>
  <c r="B14" i="5"/>
  <c r="B13" i="5"/>
  <c r="B12" i="5"/>
  <c r="B11" i="5"/>
  <c r="D9" i="5"/>
  <c r="D8" i="5"/>
  <c r="D7" i="5"/>
  <c r="D6" i="5"/>
  <c r="D5" i="5"/>
  <c r="C9" i="5"/>
  <c r="C8" i="5"/>
  <c r="C7" i="5"/>
  <c r="C6" i="5"/>
  <c r="C5" i="5"/>
  <c r="D4" i="5"/>
  <c r="C4" i="5"/>
  <c r="B9" i="5"/>
  <c r="B8" i="5"/>
  <c r="B7" i="5"/>
  <c r="B6" i="5"/>
  <c r="B5" i="5"/>
  <c r="B44" i="5" l="1"/>
  <c r="B45" i="5"/>
  <c r="R48" i="5" l="1"/>
  <c r="R47" i="5"/>
</calcChain>
</file>

<file path=xl/comments1.xml><?xml version="1.0" encoding="utf-8"?>
<comments xmlns="http://schemas.openxmlformats.org/spreadsheetml/2006/main">
  <authors>
    <author>Kristine Pakalniete</author>
  </authors>
  <commentList>
    <comment ref="H1" authorId="0" shapeId="0">
      <text>
        <r>
          <rPr>
            <b/>
            <sz val="9"/>
            <color indexed="81"/>
            <rFont val="Tahoma"/>
            <family val="2"/>
            <charset val="186"/>
          </rPr>
          <t>Kristine Pakalniete:</t>
        </r>
        <r>
          <rPr>
            <sz val="9"/>
            <color indexed="81"/>
            <rFont val="Tahoma"/>
            <family val="2"/>
            <charset val="186"/>
          </rPr>
          <t xml:space="preserve">
</t>
        </r>
        <r>
          <rPr>
            <b/>
            <sz val="9"/>
            <color indexed="81"/>
            <rFont val="Tahoma"/>
            <family val="2"/>
            <charset val="186"/>
          </rPr>
          <t>Noteiktības vērtējums raksturo, kādā  mērā novērtējums ietver nacionālo vērtību (ietekmi) saistībā ar jūras/Latvijas jūras ūdeņu izmantošanu.</t>
        </r>
        <r>
          <rPr>
            <sz val="9"/>
            <color indexed="81"/>
            <rFont val="Tahoma"/>
            <family val="2"/>
            <charset val="186"/>
          </rPr>
          <t xml:space="preserve"> Dēļ datu ierobežojumiem lielai daļai nozaru ar jūras/Latvijas jūras ūdeņu izmantošanu saistītajiem apjomiem ir izmantoti aprēķini, vai ar jūru nesaistīto daļu nav bijis iespējams nodalīt.
Izmantoto kategoriju aprakstu skat. lapā "Kodi".</t>
        </r>
      </text>
    </comment>
    <comment ref="P2" authorId="0" shapeId="0">
      <text>
        <r>
          <rPr>
            <b/>
            <sz val="9"/>
            <color indexed="81"/>
            <rFont val="Tahoma"/>
            <family val="2"/>
            <charset val="186"/>
          </rPr>
          <t>Kristine Pakalniete:</t>
        </r>
        <r>
          <rPr>
            <sz val="9"/>
            <color indexed="81"/>
            <rFont val="Tahoma"/>
            <family val="2"/>
            <charset val="186"/>
          </rPr>
          <t xml:space="preserve">
Provizoriskie dati</t>
        </r>
      </text>
    </comment>
    <comment ref="H27"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8"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29"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0"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1"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2"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3" authorId="0" shapeId="0">
      <text>
        <r>
          <rPr>
            <b/>
            <sz val="9"/>
            <color indexed="81"/>
            <rFont val="Tahoma"/>
            <family val="2"/>
            <charset val="186"/>
          </rPr>
          <t>Kristine Pakalniete:</t>
        </r>
        <r>
          <rPr>
            <sz val="9"/>
            <color indexed="81"/>
            <rFont val="Tahoma"/>
            <family val="2"/>
            <charset val="186"/>
          </rPr>
          <t xml:space="preserve">
Jo tikai daļa no nozares darbības apjoma ir saistīta ar Latvijas jūras ūdeņu izmantošanu (nav iespējams novērtēt).</t>
        </r>
      </text>
    </comment>
    <comment ref="H34" authorId="0" shapeId="0">
      <text>
        <r>
          <rPr>
            <b/>
            <sz val="9"/>
            <color indexed="81"/>
            <rFont val="Tahoma"/>
            <family val="2"/>
            <charset val="186"/>
          </rPr>
          <t>Kristine Pakalniete:</t>
        </r>
        <r>
          <rPr>
            <sz val="9"/>
            <color indexed="81"/>
            <rFont val="Tahoma"/>
            <family val="2"/>
            <charset val="186"/>
          </rPr>
          <t xml:space="preserve">
"Vidēja" 2021.gada vērtībai; "Vidēja-Augsta" 2016.gada vērtībai.</t>
        </r>
      </text>
    </comment>
    <comment ref="K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L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M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N34" authorId="0" shapeId="0">
      <text>
        <r>
          <rPr>
            <b/>
            <sz val="9"/>
            <color indexed="81"/>
            <rFont val="Tahoma"/>
            <family val="2"/>
            <charset val="186"/>
          </rPr>
          <t>Kristine Pakalniete:</t>
        </r>
        <r>
          <rPr>
            <sz val="9"/>
            <color indexed="81"/>
            <rFont val="Tahoma"/>
            <family val="2"/>
            <charset val="186"/>
          </rPr>
          <t xml:space="preserve">
Nepilnīgi dati par apakšnozarēm (datu konfidencialitātes dēļ).</t>
        </r>
      </text>
    </comment>
    <comment ref="K37" authorId="0" shapeId="0">
      <text>
        <r>
          <rPr>
            <b/>
            <sz val="9"/>
            <color indexed="81"/>
            <rFont val="Tahoma"/>
            <family val="2"/>
            <charset val="186"/>
          </rPr>
          <t>Kristine Pakalniete:</t>
        </r>
        <r>
          <rPr>
            <sz val="9"/>
            <color indexed="81"/>
            <rFont val="Tahoma"/>
            <family val="2"/>
            <charset val="186"/>
          </rPr>
          <t xml:space="preserve">
Nav aprēķināts</t>
        </r>
      </text>
    </comment>
    <comment ref="L37" authorId="0" shapeId="0">
      <text>
        <r>
          <rPr>
            <b/>
            <sz val="9"/>
            <color indexed="81"/>
            <rFont val="Tahoma"/>
            <family val="2"/>
            <charset val="186"/>
          </rPr>
          <t>Kristine Pakalniete:</t>
        </r>
        <r>
          <rPr>
            <sz val="9"/>
            <color indexed="81"/>
            <rFont val="Tahoma"/>
            <family val="2"/>
            <charset val="186"/>
          </rPr>
          <t xml:space="preserve">
Nav aprēķināts</t>
        </r>
      </text>
    </comment>
    <comment ref="M37" authorId="0" shapeId="0">
      <text>
        <r>
          <rPr>
            <b/>
            <sz val="9"/>
            <color indexed="81"/>
            <rFont val="Tahoma"/>
            <family val="2"/>
            <charset val="186"/>
          </rPr>
          <t>Kristine Pakalniete:</t>
        </r>
        <r>
          <rPr>
            <sz val="9"/>
            <color indexed="81"/>
            <rFont val="Tahoma"/>
            <family val="2"/>
            <charset val="186"/>
          </rPr>
          <t xml:space="preserve">
Nav aprēķināts</t>
        </r>
      </text>
    </comment>
    <comment ref="N37" authorId="0" shapeId="0">
      <text>
        <r>
          <rPr>
            <b/>
            <sz val="9"/>
            <color indexed="81"/>
            <rFont val="Tahoma"/>
            <family val="2"/>
            <charset val="186"/>
          </rPr>
          <t>Kristine Pakalniete:</t>
        </r>
        <r>
          <rPr>
            <sz val="9"/>
            <color indexed="81"/>
            <rFont val="Tahoma"/>
            <family val="2"/>
            <charset val="186"/>
          </rPr>
          <t xml:space="preserve">
Nav aprēķināts</t>
        </r>
      </text>
    </comment>
    <comment ref="K38" authorId="0" shapeId="0">
      <text>
        <r>
          <rPr>
            <b/>
            <sz val="9"/>
            <color indexed="81"/>
            <rFont val="Tahoma"/>
            <family val="2"/>
            <charset val="186"/>
          </rPr>
          <t>Kristine Pakalniete:</t>
        </r>
        <r>
          <rPr>
            <sz val="9"/>
            <color indexed="81"/>
            <rFont val="Tahoma"/>
            <family val="2"/>
            <charset val="186"/>
          </rPr>
          <t xml:space="preserve">
Nav aprēķināts</t>
        </r>
      </text>
    </comment>
    <comment ref="L38" authorId="0" shapeId="0">
      <text>
        <r>
          <rPr>
            <b/>
            <sz val="9"/>
            <color indexed="81"/>
            <rFont val="Tahoma"/>
            <family val="2"/>
            <charset val="186"/>
          </rPr>
          <t>Kristine Pakalniete:</t>
        </r>
        <r>
          <rPr>
            <sz val="9"/>
            <color indexed="81"/>
            <rFont val="Tahoma"/>
            <family val="2"/>
            <charset val="186"/>
          </rPr>
          <t xml:space="preserve">
Nav aprēķināts</t>
        </r>
      </text>
    </comment>
    <comment ref="M38" authorId="0" shapeId="0">
      <text>
        <r>
          <rPr>
            <b/>
            <sz val="9"/>
            <color indexed="81"/>
            <rFont val="Tahoma"/>
            <family val="2"/>
            <charset val="186"/>
          </rPr>
          <t>Kristine Pakalniete:</t>
        </r>
        <r>
          <rPr>
            <sz val="9"/>
            <color indexed="81"/>
            <rFont val="Tahoma"/>
            <family val="2"/>
            <charset val="186"/>
          </rPr>
          <t xml:space="preserve">
Nav aprēķināts</t>
        </r>
      </text>
    </comment>
    <comment ref="N38" authorId="0" shapeId="0">
      <text>
        <r>
          <rPr>
            <b/>
            <sz val="9"/>
            <color indexed="81"/>
            <rFont val="Tahoma"/>
            <family val="2"/>
            <charset val="186"/>
          </rPr>
          <t>Kristine Pakalniete:</t>
        </r>
        <r>
          <rPr>
            <sz val="9"/>
            <color indexed="81"/>
            <rFont val="Tahoma"/>
            <family val="2"/>
            <charset val="186"/>
          </rPr>
          <t xml:space="preserve">
Nav aprēķināts</t>
        </r>
      </text>
    </comment>
    <comment ref="K39" authorId="0" shapeId="0">
      <text>
        <r>
          <rPr>
            <b/>
            <sz val="9"/>
            <color indexed="81"/>
            <rFont val="Tahoma"/>
            <family val="2"/>
            <charset val="186"/>
          </rPr>
          <t>Kristine Pakalniete:</t>
        </r>
        <r>
          <rPr>
            <sz val="9"/>
            <color indexed="81"/>
            <rFont val="Tahoma"/>
            <family val="2"/>
            <charset val="186"/>
          </rPr>
          <t xml:space="preserve">
Nav aprēķināts</t>
        </r>
      </text>
    </comment>
    <comment ref="L39" authorId="0" shapeId="0">
      <text>
        <r>
          <rPr>
            <b/>
            <sz val="9"/>
            <color indexed="81"/>
            <rFont val="Tahoma"/>
            <family val="2"/>
            <charset val="186"/>
          </rPr>
          <t>Kristine Pakalniete:</t>
        </r>
        <r>
          <rPr>
            <sz val="9"/>
            <color indexed="81"/>
            <rFont val="Tahoma"/>
            <family val="2"/>
            <charset val="186"/>
          </rPr>
          <t xml:space="preserve">
Nav aprēķināts</t>
        </r>
      </text>
    </comment>
    <comment ref="M39" authorId="0" shapeId="0">
      <text>
        <r>
          <rPr>
            <b/>
            <sz val="9"/>
            <color indexed="81"/>
            <rFont val="Tahoma"/>
            <family val="2"/>
            <charset val="186"/>
          </rPr>
          <t>Kristine Pakalniete:</t>
        </r>
        <r>
          <rPr>
            <sz val="9"/>
            <color indexed="81"/>
            <rFont val="Tahoma"/>
            <family val="2"/>
            <charset val="186"/>
          </rPr>
          <t xml:space="preserve">
Nav aprēķināts</t>
        </r>
      </text>
    </comment>
    <comment ref="N39" authorId="0" shapeId="0">
      <text>
        <r>
          <rPr>
            <b/>
            <sz val="9"/>
            <color indexed="81"/>
            <rFont val="Tahoma"/>
            <family val="2"/>
            <charset val="186"/>
          </rPr>
          <t>Kristine Pakalniete:</t>
        </r>
        <r>
          <rPr>
            <sz val="9"/>
            <color indexed="81"/>
            <rFont val="Tahoma"/>
            <family val="2"/>
            <charset val="186"/>
          </rPr>
          <t xml:space="preserve">
Nav aprēķināts</t>
        </r>
      </text>
    </comment>
    <comment ref="K40" authorId="0" shapeId="0">
      <text>
        <r>
          <rPr>
            <b/>
            <sz val="9"/>
            <color indexed="81"/>
            <rFont val="Tahoma"/>
            <family val="2"/>
            <charset val="186"/>
          </rPr>
          <t>Kristine Pakalniete:</t>
        </r>
        <r>
          <rPr>
            <sz val="9"/>
            <color indexed="81"/>
            <rFont val="Tahoma"/>
            <family val="2"/>
            <charset val="186"/>
          </rPr>
          <t xml:space="preserve">
Nav aprēķināts</t>
        </r>
      </text>
    </comment>
    <comment ref="L40" authorId="0" shapeId="0">
      <text>
        <r>
          <rPr>
            <b/>
            <sz val="9"/>
            <color indexed="81"/>
            <rFont val="Tahoma"/>
            <family val="2"/>
            <charset val="186"/>
          </rPr>
          <t>Kristine Pakalniete:</t>
        </r>
        <r>
          <rPr>
            <sz val="9"/>
            <color indexed="81"/>
            <rFont val="Tahoma"/>
            <family val="2"/>
            <charset val="186"/>
          </rPr>
          <t xml:space="preserve">
Nav aprēķināts</t>
        </r>
      </text>
    </comment>
    <comment ref="M40" authorId="0" shapeId="0">
      <text>
        <r>
          <rPr>
            <b/>
            <sz val="9"/>
            <color indexed="81"/>
            <rFont val="Tahoma"/>
            <family val="2"/>
            <charset val="186"/>
          </rPr>
          <t>Kristine Pakalniete:</t>
        </r>
        <r>
          <rPr>
            <sz val="9"/>
            <color indexed="81"/>
            <rFont val="Tahoma"/>
            <family val="2"/>
            <charset val="186"/>
          </rPr>
          <t xml:space="preserve">
Nav aprēķināts</t>
        </r>
      </text>
    </comment>
    <comment ref="N40" authorId="0" shapeId="0">
      <text>
        <r>
          <rPr>
            <b/>
            <sz val="9"/>
            <color indexed="81"/>
            <rFont val="Tahoma"/>
            <family val="2"/>
            <charset val="186"/>
          </rPr>
          <t>Kristine Pakalniete:</t>
        </r>
        <r>
          <rPr>
            <sz val="9"/>
            <color indexed="81"/>
            <rFont val="Tahoma"/>
            <family val="2"/>
            <charset val="186"/>
          </rPr>
          <t xml:space="preserve">
Nav aprēķināts</t>
        </r>
      </text>
    </comment>
    <comment ref="K41" authorId="0" shapeId="0">
      <text>
        <r>
          <rPr>
            <b/>
            <sz val="9"/>
            <color indexed="81"/>
            <rFont val="Tahoma"/>
            <family val="2"/>
            <charset val="186"/>
          </rPr>
          <t>Kristine Pakalniete:</t>
        </r>
        <r>
          <rPr>
            <sz val="9"/>
            <color indexed="81"/>
            <rFont val="Tahoma"/>
            <family val="2"/>
            <charset val="186"/>
          </rPr>
          <t xml:space="preserve">
Nav aprēķināts</t>
        </r>
      </text>
    </comment>
    <comment ref="L41" authorId="0" shapeId="0">
      <text>
        <r>
          <rPr>
            <b/>
            <sz val="9"/>
            <color indexed="81"/>
            <rFont val="Tahoma"/>
            <family val="2"/>
            <charset val="186"/>
          </rPr>
          <t>Kristine Pakalniete:</t>
        </r>
        <r>
          <rPr>
            <sz val="9"/>
            <color indexed="81"/>
            <rFont val="Tahoma"/>
            <family val="2"/>
            <charset val="186"/>
          </rPr>
          <t xml:space="preserve">
Nav aprēķināts</t>
        </r>
      </text>
    </comment>
    <comment ref="M41" authorId="0" shapeId="0">
      <text>
        <r>
          <rPr>
            <b/>
            <sz val="9"/>
            <color indexed="81"/>
            <rFont val="Tahoma"/>
            <family val="2"/>
            <charset val="186"/>
          </rPr>
          <t>Kristine Pakalniete:</t>
        </r>
        <r>
          <rPr>
            <sz val="9"/>
            <color indexed="81"/>
            <rFont val="Tahoma"/>
            <family val="2"/>
            <charset val="186"/>
          </rPr>
          <t xml:space="preserve">
Nav aprēķināts</t>
        </r>
      </text>
    </comment>
    <comment ref="N41" authorId="0" shapeId="0">
      <text>
        <r>
          <rPr>
            <b/>
            <sz val="9"/>
            <color indexed="81"/>
            <rFont val="Tahoma"/>
            <family val="2"/>
            <charset val="186"/>
          </rPr>
          <t>Kristine Pakalniete:</t>
        </r>
        <r>
          <rPr>
            <sz val="9"/>
            <color indexed="81"/>
            <rFont val="Tahoma"/>
            <family val="2"/>
            <charset val="186"/>
          </rPr>
          <t xml:space="preserve">
Nav aprēķināts</t>
        </r>
      </text>
    </comment>
    <comment ref="K42" authorId="0" shapeId="0">
      <text>
        <r>
          <rPr>
            <b/>
            <sz val="9"/>
            <color indexed="81"/>
            <rFont val="Tahoma"/>
            <family val="2"/>
            <charset val="186"/>
          </rPr>
          <t>Kristine Pakalniete:</t>
        </r>
        <r>
          <rPr>
            <sz val="9"/>
            <color indexed="81"/>
            <rFont val="Tahoma"/>
            <family val="2"/>
            <charset val="186"/>
          </rPr>
          <t xml:space="preserve">
Nav aprēķināts</t>
        </r>
      </text>
    </comment>
    <comment ref="L42" authorId="0" shapeId="0">
      <text>
        <r>
          <rPr>
            <b/>
            <sz val="9"/>
            <color indexed="81"/>
            <rFont val="Tahoma"/>
            <family val="2"/>
            <charset val="186"/>
          </rPr>
          <t>Kristine Pakalniete:</t>
        </r>
        <r>
          <rPr>
            <sz val="9"/>
            <color indexed="81"/>
            <rFont val="Tahoma"/>
            <family val="2"/>
            <charset val="186"/>
          </rPr>
          <t xml:space="preserve">
Nav aprēķināts</t>
        </r>
      </text>
    </comment>
    <comment ref="M42" authorId="0" shapeId="0">
      <text>
        <r>
          <rPr>
            <b/>
            <sz val="9"/>
            <color indexed="81"/>
            <rFont val="Tahoma"/>
            <family val="2"/>
            <charset val="186"/>
          </rPr>
          <t>Kristine Pakalniete:</t>
        </r>
        <r>
          <rPr>
            <sz val="9"/>
            <color indexed="81"/>
            <rFont val="Tahoma"/>
            <family val="2"/>
            <charset val="186"/>
          </rPr>
          <t xml:space="preserve">
Nav aprēķināts</t>
        </r>
      </text>
    </comment>
    <comment ref="N42" authorId="0" shapeId="0">
      <text>
        <r>
          <rPr>
            <b/>
            <sz val="9"/>
            <color indexed="81"/>
            <rFont val="Tahoma"/>
            <family val="2"/>
            <charset val="186"/>
          </rPr>
          <t>Kristine Pakalniete:</t>
        </r>
        <r>
          <rPr>
            <sz val="9"/>
            <color indexed="81"/>
            <rFont val="Tahoma"/>
            <family val="2"/>
            <charset val="186"/>
          </rPr>
          <t xml:space="preserve">
Nav aprēķināts</t>
        </r>
      </text>
    </comment>
    <comment ref="P6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6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0"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0"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0"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1"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1"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1"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2"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2"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2"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3"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3"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3"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6"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6"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6"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7"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7"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7"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8"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8"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H79" authorId="0" shapeId="0">
      <text>
        <r>
          <rPr>
            <b/>
            <sz val="9"/>
            <color indexed="81"/>
            <rFont val="Tahoma"/>
            <family val="2"/>
            <charset val="186"/>
          </rPr>
          <t>Kristine Pakalniete:</t>
        </r>
        <r>
          <rPr>
            <sz val="9"/>
            <color indexed="81"/>
            <rFont val="Tahoma"/>
            <family val="2"/>
            <charset val="186"/>
          </rPr>
          <t xml:space="preserve">
“Vidēja-Augsta” datiem 2022.-2023.gadam, jo administratīvās vienības pēc ATR aptver ievērojami lielāku teritoriju par piekrasti.</t>
        </r>
      </text>
    </comment>
    <comment ref="P79"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Q79" authorId="0" shapeId="0">
      <text>
        <r>
          <rPr>
            <b/>
            <sz val="9"/>
            <color indexed="81"/>
            <rFont val="Tahoma"/>
            <family val="2"/>
            <charset val="186"/>
          </rPr>
          <t>Kristine Pakalniete:</t>
        </r>
        <r>
          <rPr>
            <sz val="9"/>
            <color indexed="81"/>
            <rFont val="Tahoma"/>
            <family val="2"/>
            <charset val="186"/>
          </rPr>
          <t xml:space="preserve">
Dati nav pilnībā salīdzināmi ar datiem līdz 2021.gadam (ieskaitot), jo mainījušās piekrastes teritorijas administratīvās vienības (pēc ATR 2021.gadā).</t>
        </r>
      </text>
    </comment>
    <comment ref="O80" authorId="0" shapeId="0">
      <text>
        <r>
          <rPr>
            <b/>
            <sz val="9"/>
            <color indexed="81"/>
            <rFont val="Tahoma"/>
            <family val="2"/>
            <charset val="186"/>
          </rPr>
          <t>Kristine Pakalniete:</t>
        </r>
        <r>
          <rPr>
            <sz val="9"/>
            <color indexed="81"/>
            <rFont val="Tahoma"/>
            <family val="2"/>
            <charset val="186"/>
          </rPr>
          <t xml:space="preserve">
Iekavās nenoteiktības intervāls.</t>
        </r>
      </text>
    </comment>
    <comment ref="H81"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H82"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O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P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Q82"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H83"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K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L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M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N83" authorId="0" shapeId="0">
      <text>
        <r>
          <rPr>
            <b/>
            <sz val="9"/>
            <color indexed="81"/>
            <rFont val="Tahoma"/>
            <family val="2"/>
            <charset val="186"/>
          </rPr>
          <t>Kristine Pakalniete:</t>
        </r>
        <r>
          <rPr>
            <sz val="9"/>
            <color indexed="81"/>
            <rFont val="Tahoma"/>
            <family val="2"/>
            <charset val="186"/>
          </rPr>
          <t xml:space="preserve">
Dati pirms ATR 2021.gadā nav salīdzināmi ar datiem no 2021.gada, jo ievērojami mainījušās novadu teritorijas.</t>
        </r>
      </text>
    </comment>
    <comment ref="H84"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4" authorId="0" shapeId="0">
      <text>
        <r>
          <rPr>
            <b/>
            <sz val="9"/>
            <color indexed="81"/>
            <rFont val="Tahoma"/>
            <family val="2"/>
            <charset val="186"/>
          </rPr>
          <t>Kristine Pakalniete:</t>
        </r>
        <r>
          <rPr>
            <sz val="9"/>
            <color indexed="81"/>
            <rFont val="Tahoma"/>
            <family val="2"/>
            <charset val="186"/>
          </rPr>
          <t xml:space="preserve">
Šādi dati 2016.gadam nav pieejami.</t>
        </r>
      </text>
    </comment>
    <comment ref="H85"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H86"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O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P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Q86" authorId="0" shapeId="0">
      <text>
        <r>
          <rPr>
            <b/>
            <sz val="9"/>
            <color indexed="81"/>
            <rFont val="Tahoma"/>
            <family val="2"/>
            <charset val="186"/>
          </rPr>
          <t>Kristine Pakalniete:</t>
        </r>
        <r>
          <rPr>
            <sz val="9"/>
            <color indexed="81"/>
            <rFont val="Tahoma"/>
            <family val="2"/>
            <charset val="186"/>
          </rPr>
          <t xml:space="preserve">
Dati pēc ATR 2021.gadā nav salīdzināmi ar datiem līdz 2021.gadam, jo ievērojami mainījušās novadu teritorijas.</t>
        </r>
      </text>
    </comment>
    <comment ref="H87" authorId="0" shapeId="0">
      <text>
        <r>
          <rPr>
            <b/>
            <sz val="9"/>
            <color indexed="81"/>
            <rFont val="Tahoma"/>
            <family val="2"/>
            <charset val="186"/>
          </rPr>
          <t>Kristine Pakalniete:</t>
        </r>
        <r>
          <rPr>
            <sz val="9"/>
            <color indexed="81"/>
            <rFont val="Tahoma"/>
            <family val="2"/>
            <charset val="186"/>
          </rPr>
          <t xml:space="preserve">
Novērtējumu noteiktība raksturota kā “vidēja”, jo piekrastes novadi aptver lielākas teritorijas, nekā būtu vērtējams saistībā ar jūras izmantošanu (īpaši, teritorijas atbilstoši iedalījumam pēc ATR 2021.gadā).</t>
        </r>
      </text>
    </comment>
    <comment ref="J87" authorId="0" shapeId="0">
      <text>
        <r>
          <rPr>
            <b/>
            <sz val="9"/>
            <color indexed="81"/>
            <rFont val="Tahoma"/>
            <family val="2"/>
            <charset val="186"/>
          </rPr>
          <t>Kristine Pakalniete:</t>
        </r>
        <r>
          <rPr>
            <sz val="9"/>
            <color indexed="81"/>
            <rFont val="Tahoma"/>
            <family val="2"/>
            <charset val="186"/>
          </rPr>
          <t xml:space="preserve">
Šādi dati 2016.gadam nav pieejami.</t>
        </r>
      </text>
    </comment>
  </commentList>
</comments>
</file>

<file path=xl/sharedStrings.xml><?xml version="1.0" encoding="utf-8"?>
<sst xmlns="http://schemas.openxmlformats.org/spreadsheetml/2006/main" count="926" uniqueCount="246">
  <si>
    <t>Aktivitāte</t>
  </si>
  <si>
    <t>NACE kods</t>
  </si>
  <si>
    <t>Datu avots</t>
  </si>
  <si>
    <t>Pieejas apraksts</t>
  </si>
  <si>
    <t>Mērvienība</t>
  </si>
  <si>
    <t>Ekonomiskais</t>
  </si>
  <si>
    <t>Zivju apstrāde</t>
  </si>
  <si>
    <t>Jūras transports</t>
  </si>
  <si>
    <t>Ar jūru saistītā tūrisma un atpūtas pakalpojumu nozares</t>
  </si>
  <si>
    <t>Kods</t>
  </si>
  <si>
    <t>Apraksts</t>
  </si>
  <si>
    <t>Sagatavoja: SIA "AKTiiVS"</t>
  </si>
  <si>
    <t>Jūras izmantošanas aktivitātes/nozares nosaukums. Saraksts sniegts lapā "Datu kopas SARAKSTI".</t>
  </si>
  <si>
    <t>Piemēram, EUR, skaits, tonnas u.tml. atkarībā no rādītāja.</t>
  </si>
  <si>
    <t>Nacionālais</t>
  </si>
  <si>
    <t>Bruto pievienotā vērtība</t>
  </si>
  <si>
    <t>Augsta</t>
  </si>
  <si>
    <t>Vidēja-Augsta</t>
  </si>
  <si>
    <t>Vidēja</t>
  </si>
  <si>
    <t>Zema-Vidēja</t>
  </si>
  <si>
    <t>Zema</t>
  </si>
  <si>
    <t>Rādītāja vērtības iegūšanai izmantotais datu avots.</t>
  </si>
  <si>
    <t>Rādītāja nosaukums, pilns saraksts sniegts lapā "Datu kopas SARAKSTI".</t>
  </si>
  <si>
    <t>Novērtējuma noteiktība</t>
  </si>
  <si>
    <t>Rādītāja veids</t>
  </si>
  <si>
    <t>Rādītāja nosaukums</t>
  </si>
  <si>
    <t>Zivju ieguve (Latvijas jūras zvejniecība)</t>
  </si>
  <si>
    <t>Zivju apstrāde (zivju apstrādes nozare)</t>
  </si>
  <si>
    <t>SARAKSTS: Rādītāji</t>
  </si>
  <si>
    <t>Ekonomikas aktivitātes sauszemē ar nozīmīgu ietekmi uz biogēnu ienesi jūras vidē (lauksaimniecība, mežsaimniecība, centralizētās kanalizācijas sistēmas pakalpojumi)</t>
  </si>
  <si>
    <t>Darbinieku skaits pilnas slodzes ekvivalenta (PSE) vienībās</t>
  </si>
  <si>
    <t>Izmaiņas zvejas flotes kopējā dzinēju jaudā (kW), % pret 2016.gadu</t>
  </si>
  <si>
    <t>Izmaiņas zvejā pavadīto dienu skaitā, % pret 2016.gadu</t>
  </si>
  <si>
    <t>Izmaiņas kopējā nozvejas apjomā (kg), % pret 2016.gadu</t>
  </si>
  <si>
    <t>Izmaiņas darbinieku skaitā PSE vienībās, % pret 2016.gadu</t>
  </si>
  <si>
    <t>Izmaiņas saražotās produkcijas realizācijas vērtībā (eiro), % pret 2016.gadu</t>
  </si>
  <si>
    <t>Izmaiņas saražotās produkcijas apjomā (tonnās), % pret 2016.gadu</t>
  </si>
  <si>
    <t>Izmaiņas iebraukošu un izbraukušo pasažieru skaitā Latvijas ostās, % pret 2016.gadu</t>
  </si>
  <si>
    <t>Izmaiņas kopējā ostās nosūtīto un saņemto kravu apjomā, % pret 20161.gadu</t>
  </si>
  <si>
    <t>Izmaiņas Latvijas iedzīvotāju atpūtas un citu personisko braucienu skaitā uz piekrastes pilsētām un novadiem, % pret 2016.gadu</t>
  </si>
  <si>
    <t>Izmaiņas ārvalstu viesu atpūtas ceļojumu skaitā uz piekrastes pilsētām un novadiem, % pret 2016.gadu</t>
  </si>
  <si>
    <r>
      <t>Izmaiņas darbinieku skaitā PSE vienībās, % pret 2016.gadu</t>
    </r>
    <r>
      <rPr>
        <i/>
        <sz val="11"/>
        <rFont val="Calibri"/>
        <family val="2"/>
        <charset val="186"/>
        <scheme val="minor"/>
      </rPr>
      <t xml:space="preserve"> </t>
    </r>
  </si>
  <si>
    <t>Izmaiņas piekrastes teritorijas naktsmītņu apkalpoto personu skaitā, % pret 2016.gadu</t>
  </si>
  <si>
    <t>Izmaiņas piekrastes teritorijas naktsmītņu apkalpoto ārvalstu viesu skaitā, % pret 2016.gadu</t>
  </si>
  <si>
    <t>Izmaiņas piekrastes teritorijas naktsmītņu viesu naktsmītnēs pavadīto nakšu skaitā, % pret 2016.gadu</t>
  </si>
  <si>
    <t>Izmaiņas piekrastes teritorijas naktsmītņu ārvalstu viesu naktsmītnēs pavadīto nakšu skaitā, % pret 2016.gadu</t>
  </si>
  <si>
    <t>Labklājības ieguvumi Latvijas sabiedrībai no biogēnu emisijas jūras vidē (novērstās biogēnu piesārņojuma attīrīšanas izmaksas)</t>
  </si>
  <si>
    <r>
      <t xml:space="preserve">Izmaiņas pārvadāto pasažieru skaitā un kravu apjomā, % pret 2016.gadu </t>
    </r>
    <r>
      <rPr>
        <sz val="11"/>
        <color rgb="FF0070C0"/>
        <rFont val="Calibri"/>
        <family val="2"/>
        <charset val="186"/>
        <scheme val="minor"/>
      </rPr>
      <t>[kopīgi rādītāji ar jūras transporta infrastruktūras un pakalpojumu nozarēm]</t>
    </r>
  </si>
  <si>
    <t>Ar jūras transportu saistītās infrastruktūras un pakalpojumu nozares:</t>
  </si>
  <si>
    <t xml:space="preserve">    Kuģu un laivu būve, remonts un apkope (C3011, C3012, C3315)</t>
  </si>
  <si>
    <t>A0311</t>
  </si>
  <si>
    <t>Pievienotā vērtība</t>
  </si>
  <si>
    <t>Ekonomiskais un sociālais</t>
  </si>
  <si>
    <t>Sociālais</t>
  </si>
  <si>
    <t>Tendences</t>
  </si>
  <si>
    <t>Nav izmantoti</t>
  </si>
  <si>
    <t>C1020</t>
  </si>
  <si>
    <t>H5010, H5020</t>
  </si>
  <si>
    <t>H5210, H5222, H5224, H5229, F4291</t>
  </si>
  <si>
    <t>Jūras transporta infrastruktūras nozares</t>
  </si>
  <si>
    <t>H5210, H5222, H5224, H5229, F4292</t>
  </si>
  <si>
    <t>Kuģu un laivu būve, remonts un apkope</t>
  </si>
  <si>
    <t>C3011, C3012, C3315</t>
  </si>
  <si>
    <t>Aktivitātes, kas ir ekonomikas nozare, kods atbilstoši saimniecisko darbību statistiskajai klasifikācijai NACE 2.red.</t>
  </si>
  <si>
    <t>milj. EUR</t>
  </si>
  <si>
    <t>skaits</t>
  </si>
  <si>
    <t>% no 2016.g. (100%)</t>
  </si>
  <si>
    <t>Jūras transports un ar to saistītās infrastruktūras un pakalpojumu nozares</t>
  </si>
  <si>
    <t>I55 Izmitināšanas nozare</t>
  </si>
  <si>
    <t>Nav izmantoti (aptvertas visas nozares saistībā ar atpūtas ceļošanas izdevimiem)</t>
  </si>
  <si>
    <t>I55</t>
  </si>
  <si>
    <t>Naktsmītnes (izmitināšanas nozare)</t>
  </si>
  <si>
    <t>SARAKSTS: Jūras izmantošanas aktivitātes/nozares</t>
  </si>
  <si>
    <t>STECF dati, ikgadējie ziņojumi “Annual Economic Report on the EU Fishing Fleet” 2022.gadam (STECF 22-06) un 2023.gadam (STECF 23-07); ziņojumi un Excel datnes</t>
  </si>
  <si>
    <t>Dati aptver Latvijas (komerciālās) jūras zvejniecības ekonomiskās darbības apjomus Baltijas jūras reģionā (pašpatēriņa zveja piekrastē nav ietverta).</t>
  </si>
  <si>
    <t>Datu (novērtējuma) mērogs</t>
  </si>
  <si>
    <t>Piekrastes teritorijai (administratīvajām vienībām)</t>
  </si>
  <si>
    <t>Ietverti 100 % no nozares C1020 darbības apjoma, lai gan tikai daļa izejvielu nāk no Latvijas jūras zvejniecības Baltijas jūrā. Datu trūkuma dēļ šo daļu nav iespējams novērtēt.</t>
  </si>
  <si>
    <t>CSP dati, datu tabula UFR010 “Uzņēmumu galvenie uzņēmējdarbības rādītāji 2005 – 2022”</t>
  </si>
  <si>
    <t>Zemkopības Ministrijas (ZM) dati, ikgadējie ziņojumi “Latvijas lauksaimniecība” (periodam 2017.-2022.gads) un informācija no ZM mājaslapas (https://www.zm.gov.lv/lv/zivju-produkcijas-razosana-un-realizacija-2022).</t>
  </si>
  <si>
    <t>CSP dati, datu tabula  UFR010 “Uzņēmumu galvenie uzņēmējdarbības rādītāji 2005 – 2022”.</t>
  </si>
  <si>
    <t>100 % no ietverto nozaru darbības apjoma (pasažieru un kravu jūras un piekrastes ūdens transports).</t>
  </si>
  <si>
    <t>100 % no ietverto nozaru darbības apjoma (pasažieru un kravu jūras un piekrastes ūdens transports). Dati H5010 Pasažieru jūras un piekrastes ūdens transports pievienotai vērtībai ir aprēķins (nav pieejami dēļ konfidencialitātes), no pieejamajiem H50 nozares datiem.</t>
  </si>
  <si>
    <t>NACE kods (NACE 2.red.)</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</si>
  <si>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t>
  </si>
  <si>
    <t>Ietverti 100 % no darbības apjoma, lai gan daļa no šī apjoma ir saistīta ar pakalpojumiem iekšzemes ūdenstransportam. Šo apjomu datu trūkuma dēļ nav iespējams nodalīt, taču tas varētu būt salīdzinoši neliels.</t>
  </si>
  <si>
    <t>CSP dati, datu tabula  UFR010 “Uzņēmumu galvenie uzņēmējdarbības rādītāji 2005 – 2022” un datne “Piedāvājuma, izlietojuma un ielaides-izlaides tabulas, 2010–2021” (H5210, H5224 un H5229 nozaru proporcijas aprēķināšanai).</t>
  </si>
  <si>
    <t>CSP dati, tabula TPO010 “Iebraukuši un izbraukuši pasažieri ostās 2004 – 2023”.</t>
  </si>
  <si>
    <t>CSP dati, tabula TRK100 “Ar jūras transportu nosūtītas, saņemtas kravas pa preču veidiem (tūkst. tonnu) 1990 – 2023”.</t>
  </si>
  <si>
    <t>CSP dati, tabula  TRK070 “Ar jūras transportu nosūtītas, saņemtas kravas Latvijas ostās (tūkst. tonnu) 1990 – 2023”.</t>
  </si>
  <si>
    <t>CSP dati un aprēķini; CSP datu tabulas TUA020, TUA050, TUV050, UFR010 un speciāls datu pieprasījums (07.2024.).</t>
  </si>
  <si>
    <t>CSP dati (speciāls datu pieprasījums 07.2024.).</t>
  </si>
  <si>
    <t>CSP dati un aprēķins; CSP datu tabulas TUA050, TUV050.</t>
  </si>
  <si>
    <t>CSP datu tabulas TUV050 un TUV051.</t>
  </si>
  <si>
    <t>CSP dati, datu tabula UFR010 "Uzņēmumu galvenie uzņēmējdarbības rādītāji 2005 - 2022" un aprēķins, izmantojot datus no CSP datu tabulas TUV050 "Viesnīcas un citas tūristu mītnes reģionos, republikas pilsētās un novados – Teritoriālā vienība, Rādītāji un Laika periods".</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</si>
  <si>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Rīgas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pievienoto vērtību nozarēs, kas apkalpo tūrisma un atpūtas aktivitātes. Ir izmantoti apgrozījuma un pievienotās vērtības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</si>
  <si>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(1) Latvijas iedzīvotāju un ārvalstu viesu izdevumi atpūtas ceļojumos  pa Latviju izmantoti kā visu apkalpojošo nozaru kopējais apgrozījums. Ar jūras izmantošanu saistītā proporcija noteikta pēc ceļotāju izdevumiem uz piekrastes teritoriju. Piekrastes teritorijā ietvertās administratīvās vienības (atbilstoši iedalījumam pirms ATR 2021.gadā): Jūrmalas, Liepājas un Ventspils pilsētas, Carnikavas, Dundagas, Engures, Mērsraga, Nīcas, Pāvilostas, Rojas, Rucavas, Salacgrīvas, Saulkrastu un Ventspils novadi. Rīgas nav ietverta. Ceļošanas izdevumiem Latvijas iedzīvotāju ceļojumiem izmantoti CSP dati (datu pieprasījums), ārvalstu viesu ceļojumiem izmantoti CSP dati un novērtējums pēc ārvalstu viesu pavadīto nakšu skaita naktsmītnēs piekrastes teritorijā % no kopējām ārvalstu viesu pavadītajām naktīm naktsmītnēs Latvijā. (2) Rādītāja vērtības aprēķins, izmantojot attiecību starp apgrozījumu un darbinieku skaitu (PSE vienībās) nozarēs, kas apkalpo tūrisma un atpūtas aktivitātes. Ir izmantoti apgrozījuma un nodarbinātības dati (CSP datu tabula UFR010) par sekojošām nozarēm: I55 Izmitināšana, I561 Restorānu un mobilo ēdināšanas vietu pakalpojumi, I563 Bāru darbība, N79 Ceļojumu biroju, tūrisma operatoru rezervēšanas pakalpojumi un ar tiem saistīti pasākumi, R9102 Muzeju darbība, R9103 Vēsturisku objektu un līdzīgu apmeklējuma vietu darbība, R9104 Botānisko dārzu, zooloģisko dārzu un dabas rezervātu darbība, R9311 Sporta objektu darbība, R932 Izklaides un atpūtas darbība.</t>
  </si>
  <si>
    <t>Aprēķins no CSP datiem pievienotajai vērtībai I55 nozarei Latvijā kopumā un piekrastes teritorijas proporcijas, kas noteikta, balstoties uz CSP datiem par viesu pavadīto nakšu skaita piekrastes pilsētu un novadu (bez Rīgas) naktsmītnēs no kopējām pavadītajām naktīm naktsmītnēs Latvijā.</t>
  </si>
  <si>
    <t>Aprēķins no CSP datiem darbinieku skaitas PSE vienībās I55 nozarei Latvijā kopumā un piekrastes teritorijas proporcijas, kas noteikta, balstoties uz CSP datiem par viesu pavadīto nakšu skaita piekrastes pilsētu un novadu (bez Rīgas) naktsmītnēs no kopējām pavadītajām naktīm naktsmītnēs Latvijā.</t>
  </si>
  <si>
    <t>tūkst. tonnu</t>
  </si>
  <si>
    <t>Saražotās produkcijas apjoms</t>
  </si>
  <si>
    <t>Saražotās rūpniecības produkcijas realizācijas vērtība</t>
  </si>
  <si>
    <t>Papildu dati</t>
  </si>
  <si>
    <t>Zvejas flotes kopējā dzinēju jauda (kW)</t>
  </si>
  <si>
    <t>kg</t>
  </si>
  <si>
    <t>kW</t>
  </si>
  <si>
    <t>H5210, H5222, H5224, H5229, F4291, C3011, C3012, C3315</t>
  </si>
  <si>
    <t>Izmaiņas iebraukošu un izbraukušo pasažieru skaitā Rīgas ostā, % pret 2016.gadu</t>
  </si>
  <si>
    <t>Rīgas osta</t>
  </si>
  <si>
    <t>Liepājas osta</t>
  </si>
  <si>
    <t>Izmaiņas iebraukošu un izbraukušo pasažieru skaitā Ventspils ostā, % pret 2016.gadu</t>
  </si>
  <si>
    <t>Izmaiņas iebraukošu un izbraukušo pasažieru skaitā Liepājas ostā, % pret 2016.gadu</t>
  </si>
  <si>
    <t>Nacionālais (kopā visās ostās)</t>
  </si>
  <si>
    <t>Ventspils osta</t>
  </si>
  <si>
    <t>Mazās ostas</t>
  </si>
  <si>
    <t>Izmaiņas kravu apjomā Rīgas ostā, % pret 2016.gadu</t>
  </si>
  <si>
    <t>Izmaiņas kravu apjomā Ventspils ostā, % pret 2016.gadu</t>
  </si>
  <si>
    <t>Izmaiņas kravu apjomā Liepājas ostā, % pret 2016.gadu</t>
  </si>
  <si>
    <t>Izmaiņas kravu apjomā Latvijas mazajās ostās, % pret 2016.gadu</t>
  </si>
  <si>
    <t>Izmaiņas kopējā Latvijas ostās nosūtīto un saņemto kravu apjomā, % pret 20161.gadu</t>
  </si>
  <si>
    <t>milj. tonnu</t>
  </si>
  <si>
    <t>Kopējais nosūtīto un saņemto kravu apjoms Latvijas ostās</t>
  </si>
  <si>
    <t>Kopējais nosūtīto un saņemto kravu apjoms Rīgas ostā</t>
  </si>
  <si>
    <t>Kopējais nosūtīto un saņemto kravu apjoms Ventspils ostā</t>
  </si>
  <si>
    <t>Kopējais nosūtīto un saņemto kravu apjoms Liepājas ostā</t>
  </si>
  <si>
    <t>Kopējais nosūtīto un saņemto kravu apjoms Latvijas mazajās ostās</t>
  </si>
  <si>
    <t>Latvijas ostās iebraukošu un izbraukušo pasažieru skaits</t>
  </si>
  <si>
    <t>Rīgas ostā iebraukošu un izbraukušo pasažieru skaits</t>
  </si>
  <si>
    <t>Ventspils ostā iebraukošu un izbraukušo pasažieru skaits</t>
  </si>
  <si>
    <t>Liepājas ostā iebraukošu un izbraukušo pasažieru skaits</t>
  </si>
  <si>
    <t>skaits, tūkst.</t>
  </si>
  <si>
    <t>Nacionālie statistikas dati. Summēti iebraukušie un izbraukušie pasažieri ar prāmjiem un iebraukušie pasažieri ar kruīza kuģiem.</t>
  </si>
  <si>
    <t>Nacionālie statistikas dati. Kopējā kravu apgrozība (summētas nosūtītās un saņemtās kravas).</t>
  </si>
  <si>
    <t>Izmaiņas nozvejas apjomā (kg) nozīmīgākajām zivju sugām, % pret 2016.gadu (izdalītas brētliņa, reņģe, apaļais jūrasgrundulis, salaka, četrragu buļļzivs (četrragu jūrasbullis), plekste, menca un pārējās sugas)</t>
  </si>
  <si>
    <t>Naktsmītnes (I55 Izmitināšanas nozare) piekrastes teritorijā</t>
  </si>
  <si>
    <t>Izmantotie dati katram tendences rādītājam (dati procentuālo izmaiņu aprēķināšanai)</t>
  </si>
  <si>
    <t>Kopējais zvejā pavadīto dienu skaits</t>
  </si>
  <si>
    <t xml:space="preserve">Kopējais nozvejas apjoms </t>
  </si>
  <si>
    <t>Kopējais nozvejas apjoms - brētliņa</t>
  </si>
  <si>
    <t>Kopējais nozvejas apjoms - reņģe</t>
  </si>
  <si>
    <t>Kopējais nozvejas apjoms - apaļais jūrasgrundulis</t>
  </si>
  <si>
    <t>Kopējais nozvejas apjoms - salaka</t>
  </si>
  <si>
    <t>Kopējais nozvejas apjoms -  četrragu buļļzivs (četrragu jūrasbullis)</t>
  </si>
  <si>
    <t>Kopējais nozvejas apjoms - plekste</t>
  </si>
  <si>
    <t>Kopējais nozvejas apjoms - menca</t>
  </si>
  <si>
    <t>Kopējais nozvejas apjoms - pārējās sugas (kuras nav izdalītas iepriekš)</t>
  </si>
  <si>
    <t>Ārvalstu viesu atpūtas ceļojumu skaits uz piekrastes pilsētām un novadiem</t>
  </si>
  <si>
    <t>Piekrastes teritorijas naktsmītnēs apkalpoto ārvalstu viesu skaits</t>
  </si>
  <si>
    <t>Piekrastes teritorijas naktsmītnēs kopējais apkalpoto personu skaits</t>
  </si>
  <si>
    <t>Piekrastes teritorijas naktsmītnēs kopējais viesu pavadīto nakšu skaits</t>
  </si>
  <si>
    <t>Piekrastes teritorijas naktsmītnēs ārvalstu viesu pavadīto nakšu skaits</t>
  </si>
  <si>
    <t>Latvijas iedzīvotāju atpūtas un citu personisko braucienu skaits uz piekrastes pilsētām un novadiem</t>
  </si>
  <si>
    <t xml:space="preserve">Nacionālie statistikas dati. Piekrastes teritorijā ietvertās administratīvās vienības datiem līdz 2021.gadam ieskaitot (atbilstoši iedalījumam pirms ATR 2021.gadā): Jūrmalas, Liepājas un Ventspils pilsētas, Carnikavas, Dundagas, Engures, Mērsraga, Nīcas, Pāvilostas, Rojas, Rucavas, Salacgrīvas, Saulkrastu un Ventspils novadi. Piekrastes teritorijā ietvertās administratīvās vienības datiem no 2022.gada (atbilstoši iedalījumam pēc ATR 2021.gadā): Jūrmalas, Liepājas un Ventspils pilsētas, Ādažu, Dienvidkurzemes, Limbažu, Saulkrastu, Talsu, Tukuma, Ventspils novadi. Rīgas NETIEK ietverta. </t>
  </si>
  <si>
    <t xml:space="preserve">Nacionālie statistikas dati. Piekrastes teritorijā ietvertās administratīvās vienības (atbilstoši iedalījumam pirms ATR 2021.gadā): Jūrmalas, Liepājas un Ventspils pilsētas, Carnikavas, Dundagas, Engures, Mērsraga, Nīcas, Pāvilostas, Rojas, Rucavas, Salacgrīvas, Saulkrastu un Ventspils novadi. Rīgas NETIEK ietverta. </t>
  </si>
  <si>
    <t xml:space="preserve">Izmantoti statistikas dati par ārvalstu viesu atpūtas ceļojumu skaitu pa Latviju. Ar jūras izmantošanu saistītā proporcija aprēķināta pēc datiem par ārvalstu viesu pavadītajām naktīm naktsmītnēs piekrastes teritorijā % no kopējām ārvalstu viesu pavadītajām naktīm naktsmītnēs Latvijā. Piekrastes teritorijā ietvertās administratīvās vienības (atbilstoši iedalījumam pirms ATR 2021.gadā): Jūrmalas, Liepājas un Ventspils pilsētas, Carnikavas, Dundagas, Engures, Mērsraga, Nīcas, Pāvilostas, Rojas, Rucavas, Salacgrīvas, Saulkrastu un Ventspils novadi. Rīgas NETIEK ietverta. </t>
  </si>
  <si>
    <t>Gads (2016 ... 2023)</t>
  </si>
  <si>
    <t>Bruto pievienotā vērtība, milj. eiro</t>
  </si>
  <si>
    <t>Pievienotā vērtība, milj. eiro</t>
  </si>
  <si>
    <t>Izmaiņas nozvejas apjomā (kg) brētliņai, % pret 2016.gadu</t>
  </si>
  <si>
    <t>Izmaiņas nozvejas apjomā (kg) reņģei, % pret 2016.gadu</t>
  </si>
  <si>
    <t>Izmaiņas nozvejas apjomā (kg) apaļajam jūrasgrundulim, % pret 2016.gadu</t>
  </si>
  <si>
    <t>Izmaiņas nozvejas apjomā (kg) salakai, % pret 2016.gadu</t>
  </si>
  <si>
    <t>Izmaiņas nozvejas apjomā (kg) četrragu buļļzivij, % pret 2016.gadu</t>
  </si>
  <si>
    <t>Izmaiņas nozvejas apjomā (kg) plekstei, % pret 2016.gadu</t>
  </si>
  <si>
    <t>Izmaiņas nozvejas apjomā (kg) mencai, % pret 2016.gadu</t>
  </si>
  <si>
    <t>Izmaiņas nozvejas apjomā (kg) pārējām sugām (kuras nav izdalītas iepriekš), % pret 2016.gadu</t>
  </si>
  <si>
    <t>SAĪSINĀJUMI</t>
  </si>
  <si>
    <t>PSE - pilnas slodzes ekvivalents</t>
  </si>
  <si>
    <t>PV - pievienotā vērtība</t>
  </si>
  <si>
    <t>Darbinieku skaits PSE vienībās</t>
  </si>
  <si>
    <t>CSP - Centrālā statistikas pārvalde</t>
  </si>
  <si>
    <t>NACE - saimniecisko darbību statistiskā klasifikācija</t>
  </si>
  <si>
    <t>Novērtējums ir saistīts ar jūras/Latvijas jūras ūdeņu izmantošanu, un tam izmantoti statistikas dati bez jebkādiem aprēķiniem un pieņēmumiem.</t>
  </si>
  <si>
    <t>Novērtējums ir saistīts ar jūras/Latvijas jūras ūdeņu izmantošanu, un tam izmantoti statistikas dati ar nelieliem aprēķiniem, pieņēmumi nav izmantoti.</t>
  </si>
  <si>
    <t>Ar jūras transportu saistītās infrastruktūras un pakalpojumu nozares</t>
  </si>
  <si>
    <t>Uz jūras izmantošanu attiecināta atšķirīga darbības apjomu daļa atkarībā no nozares: H5222 Ūdens transporta palīgdarbības – 78% nozares apjoma; H5210 Uzglabāšana un noliktavu saimniecība, H5224 Kravu iekraušana un izkraušana un H5229 Pārējās transporta palīgdarbības – 0.1-3% atkarībā no gada; F4291 Hidrotehnisko objektu būvniecība – 100% nozares apjoma; C3011, C3012, C3315 - 100% nozaru apjoma.</t>
  </si>
  <si>
    <t>PV milj. eiro 2021.g.</t>
  </si>
  <si>
    <t>Darbinieki PSE 2021.g.</t>
  </si>
  <si>
    <t xml:space="preserve">    Jūras transporta infrastruktūras nozares (H5210, H5222, H5224, H5229, F4291)</t>
  </si>
  <si>
    <t>Piezīme. Zivju ieguvei (Latvijas jūras zvejniecības nozarei) burto PV, pārējām nzoarēm PV (pēc ražošanas faktoru izmaksām).</t>
  </si>
  <si>
    <t xml:space="preserve">Pievienotā vērtība milj. eiro 2016. un 2021.gadā
</t>
  </si>
  <si>
    <t>Darbinieku skaits (PSE vienībās) 2016. un 2021.gadā</t>
  </si>
  <si>
    <t>Latvijas jūras izmantošanas nozaru pievienotā vērtība un darbinieku skaits pilnas slodzes ekvivalenta (PSE) vienībās</t>
  </si>
  <si>
    <t>Latvijas jūras izmantošanas nozaru darbības apjomu izmaiņas % no 2016.gada līmeņa (tendences rādītāji)</t>
  </si>
  <si>
    <t>Labklājības ieguvumi Latvijas sabiedrībai no biogēnu emisijas jūras vidē (novērstās biogēnu piesārņojuma attīrīšanas izmaksas), milj. eiro vidēji gadā</t>
  </si>
  <si>
    <t>Izmaiņas kopējā Latvijas ostās nosūtīto un saņemto kravu apjomā, % pret 2016.gadu</t>
  </si>
  <si>
    <t>Jūras transporta infrastruktūras nozares (H5210, H5222, H5224, H5229, F4291)</t>
  </si>
  <si>
    <t>Kuģu un laivu būve, remonts un apkope (C3011, C3012, C3315)</t>
  </si>
  <si>
    <t>Apraksts pieejai rādītāja vērtības iegūšanai.</t>
  </si>
  <si>
    <t>Varianti: 
- Ekonomiskais (pievienotā vērtība); 
- Sociālais (darbinieku skaits pilnas slodzes ekvivalenta (PSE) vienībās); 
- Tendences (rādītājs tiek izmantots aktivitātes darbības apjomu izmaiņu tendences raksturošanai); 
- Papildu dati (izmantotie dati tendences rādītāju (procentuālo izmaiņu) aprēķināšanai).</t>
  </si>
  <si>
    <t>Rādītāja vērtības ģeogrāfiskais mērogs (piem., nacionālais; piekrastes teritorija (administratīvās vienības), individuālas ostas).</t>
  </si>
  <si>
    <t>Rādītāja vērtība (norādītajā gadā).</t>
  </si>
  <si>
    <t>Zivju apstrāde (NACE C1020)</t>
  </si>
  <si>
    <t>Zivju ieguve (Latvijas jūras zvejniecība) (NACE A0311)</t>
  </si>
  <si>
    <t>Jūras transports (NACE H5010, H5020)</t>
  </si>
  <si>
    <t>Naktsmītnes (NACE I55 Izmitināšanas nozare) piekrastes teritorijā</t>
  </si>
  <si>
    <t>Ietvertās nozares un rādītāji ir norādīti lapā "Saraksti". Lapā "Kodi" ir sniegts apraksts datu kopas parametriem.</t>
  </si>
  <si>
    <t>.</t>
  </si>
  <si>
    <r>
      <rPr>
        <b/>
        <sz val="11"/>
        <color theme="1"/>
        <rFont val="Calibri"/>
        <family val="2"/>
        <charset val="186"/>
        <scheme val="minor"/>
      </rPr>
      <t>Aktivitātes (nozares):</t>
    </r>
    <r>
      <rPr>
        <sz val="11"/>
        <color theme="1"/>
        <rFont val="Calibri"/>
        <family val="2"/>
        <charset val="186"/>
        <scheme val="minor"/>
      </rPr>
      <t xml:space="preserve"> Datu kopa aptver jūras izmantošanas aktivitātes (nozares) Latvijā ar nozīmīgu ietekmi uz jūras vidi un ieguvumiem no jūras izmantošanas.</t>
    </r>
  </si>
  <si>
    <r>
      <rPr>
        <b/>
        <sz val="11"/>
        <rFont val="Calibri"/>
        <family val="2"/>
        <charset val="186"/>
        <scheme val="minor"/>
      </rPr>
      <t>Rādītāji:</t>
    </r>
    <r>
      <rPr>
        <sz val="11"/>
        <rFont val="Calibri"/>
        <family val="2"/>
        <charset val="186"/>
        <scheme val="minor"/>
      </rPr>
      <t xml:space="preserve"> Jūras izmantošanas sociālekonomiskā vērtība ir raksturota ar ekonomiskajiem rādītājiem (nozares pievienoto vērtību), sociālajiem rādītājiem (nozares darbinieku skaitu) un katrai nozarei raksturīgiem darbības apjoma rādītājiem, kas ļauj analizēt izmaiņas nozares darbības apjomā saistībā ar jūras izmantošanu (tendences rādītāji). </t>
    </r>
  </si>
  <si>
    <r>
      <rPr>
        <b/>
        <sz val="11"/>
        <color theme="1"/>
        <rFont val="Calibri"/>
        <family val="2"/>
        <charset val="186"/>
        <scheme val="minor"/>
      </rPr>
      <t>Dati:</t>
    </r>
    <r>
      <rPr>
        <sz val="11"/>
        <color theme="1"/>
        <rFont val="Calibri"/>
        <family val="2"/>
        <charset val="186"/>
        <scheme val="minor"/>
      </rPr>
      <t xml:space="preserve"> Datu kopā ir ietverti dati un novērtējumi no 2016.gada līdz aktuālākajiem pieejamiem datiem uz pēdējā atjauninājuma brīdi.</t>
    </r>
  </si>
  <si>
    <t>Datu kopa sniedz vientotus rādītājus (indikatorus) un sistematizētus datus Latvijas jūras vides izmantošanas aktivitāšu (nozaru) sociālekonomiskai raksturošanai. Tā domāta kā datu "rīks" plašai izmantošanai jūras vides aizsardzības, pārvaldības un izmantošanas jomās.</t>
  </si>
  <si>
    <t>Ar jūras/Latvijas jūras ūdeņu izmantošanu saistītās daļas novērtēšanai izmantots daudz aprēķinu. VAI</t>
  </si>
  <si>
    <t>Ar jūras/Latvijas jūras ūdeņu izmantošanu saistītā daļa nav novērtēta, bet ar jūru nesaistītā proporcija drīzāk ir neliela.</t>
  </si>
  <si>
    <t>Nozīmīga darbības apjomu daļa nav saistīta ar jūras/Latvijas jūras ūdeņu izmantošanu, un datu trūkuma dēļ saistīto daļu nav bijis iespējams novērtēt.</t>
  </si>
  <si>
    <t>Nozīmīga darbības apjomu daļa nav saistīta ar jūras/Latvijas jūras ūdeņu izmantošanu, un saistītās daļas novērtējumam izmantots daudz pieņēmumu un/vai aprēķinu.</t>
  </si>
  <si>
    <r>
      <t xml:space="preserve">Noteiktības vērtējums raksturo, </t>
    </r>
    <r>
      <rPr>
        <u/>
        <sz val="11"/>
        <rFont val="Calibri"/>
        <family val="2"/>
        <charset val="186"/>
        <scheme val="minor"/>
      </rPr>
      <t>kādā  mērā novērtējums ietver nacionālo vērtību (ietekmi) saistībā ar jūras/Latvijas jūras ūdeņu izmantošanu</t>
    </r>
    <r>
      <rPr>
        <sz val="11"/>
        <rFont val="Calibri"/>
        <family val="2"/>
        <charset val="186"/>
        <scheme val="minor"/>
      </rPr>
      <t>. Dēļ datu ierobežojumiem lielai daļai nozaru ar jūras/Latvijas jūras ūdeņu izmantošanu saistītajiem apjomiem ir izmantoti aprēķini, vai ar jūru nesaistīto daļu nav bijis iespējams nodalīt. 
Izmantotās noteiktības kategorijas:</t>
    </r>
  </si>
  <si>
    <t>713 (450-975)</t>
  </si>
  <si>
    <t>LHEI (2024) Jūras vides stāvokļa novērtējums (projekts, 1.redakcija). Atskaite ES EJZAF finansētam projektam “Pētījumi zināšanu uzlabošanai par jūras vides stāvokli integrētās jūrlietu politikas ieviešanai” (Nr. 24-00-U1010801-000001) un AKTiiVS (2022) Jūras “ekosistēmas pakalpojumu” sociālekonomiskā novērtēšana. ES EJZF finansēta projekta “Zināšanu uzlabošana jūras vides stāvokļa jomā” (Nr. 17-00-F06803-000001) atskaite (pieejama https://www.varam.gov.lv/lv/media/32249/download?attachment).</t>
  </si>
  <si>
    <t>Aprēķins, izmantojot LHEI (2024) (LVĢMC) datus par Latvijas biogēnu emisijām caur upēm Latvijas jūras ūdeņu baseinos vidēji 2017.-2021.gadā (43291 tonnas N un 1090 tonnas P) un izmaksām biogēnu piesārņojuma emisiju samazināšanas pasākumiem no AKTiiVS (2022) (vidēji 15 eiro uz 1 kg N un 58 eiro uz 1 kg P).“Vienības izmaksu” novērtējumam tikuši izmantoti dati par ūdenssaimniecības uzņēmumu notekūdeņu attīrīšanas efektivitāti un izmaksām un dažādu (papildu) pasākumu izmaksām no analīzes upju baseinu apsaimniekošanas plānošanai.</t>
  </si>
  <si>
    <t>LHEI - Latvijas Hidroekoloģijas institūts</t>
  </si>
  <si>
    <t>LVĢMC - Latvijas Vides, ģeoloģijas un meteoroloģijas centrs</t>
  </si>
  <si>
    <t>Sagatavota Eiropas Savienības Eiropas Jūrlietu, zvejniecības un akvakultūras fonda finansētā projektā "Pētījumi zināšanu uzlabošanai par jūras vides stāvokli integrētās jūrlietu politikas ieviešanai” (Nr. 24-00-U1010801-000001)</t>
  </si>
  <si>
    <t>Latvijas jūras izmantošanas aktivitāšu (nozaru) sociālekonomisko datu kopa</t>
  </si>
  <si>
    <t>Pēdējais atjauninājums 03.2024.</t>
  </si>
  <si>
    <r>
      <t xml:space="preserve">Papildu informācija par pieejām un datiem rādītāju novērtējumiem ir pieejama projekta atskaitē </t>
    </r>
    <r>
      <rPr>
        <i/>
        <sz val="11"/>
        <color theme="1"/>
        <rFont val="Calibri"/>
        <family val="2"/>
        <charset val="186"/>
        <scheme val="minor"/>
      </rPr>
      <t>AKTiiVS (2024) Jūras vides stāvokļa novērtējums (2024): EKONOMISKĀ UN SOCIĀLĀ ANALĪZE</t>
    </r>
  </si>
  <si>
    <t>Citēšanas paraugs: AKTiiVS (2025) Latvijas jūras vides izmantošanas aktivitāšu (nozaru) sociālekonomisko datu kopa. Nodevums EJZAF finansētam projektam "Pētījumi zināšanu uzlabošanai par jūras vides stāvokli integrētās jūrlietu politikas ieviešanai” (Nr. 24-00-U1010801-000001).</t>
  </si>
  <si>
    <t>Jūras piekrastes teritorijas sociāli-demogrāfiskie rādītāji</t>
  </si>
  <si>
    <t>Izmaiņas iedzīvotāju skaitā jūras piekrastes teritorijā (bez Rīgas), % pret 2016.gadu</t>
  </si>
  <si>
    <t>CSP datu tabula IRS031.</t>
  </si>
  <si>
    <t xml:space="preserve">Nacionālie statistikas dati. Piekrastes teritorijā ietvertās administratīvās vienības atbilstoši iedalījumam pēc ATR 2021.gadā: Jūrmalas, Liepājas un Ventspils pilsētas, Ādažu, Dienvidkurzemes, Limbažu, Saulkrastu, Talsu, Tukuma, Ventspils novadi. Rīgas NETIEK ietverta. </t>
  </si>
  <si>
    <t>CSP datu tabula DVA050.</t>
  </si>
  <si>
    <t>CSP datu tabula DVA051.</t>
  </si>
  <si>
    <t xml:space="preserve">Nacionālie statistikas dati. Piekrastes teritorijā ietvertās administratīvās vienības atbilstoši iedalījumam pirms ATR 2021.gadā: Jūrmalas, Liepājas un Ventspils pilsētas, Carnikavas, Dundagas, Engures, Mērsraga, Nīcas, Pāvilostas, Rojas, Rucavas, Salacgrīvas, Saulkrastu un Ventspils novadi. Rīgas NETIEK ietverta. </t>
  </si>
  <si>
    <t>Izmaiņas nodarbināto skaitā jūras piekrastes teritorijā (bez Rīgas) 2016.-2020.gadā, % pret 2016.gadu.</t>
  </si>
  <si>
    <t>Iedzīvotāju skaits jūras piekrastes teritorijā (kopā, bez Rīgas)</t>
  </si>
  <si>
    <t>Nodarbināto skaits jūras piekrastes teritorijā (kopā, bez Rīgas) 2016.-2020.gadā</t>
  </si>
  <si>
    <t>Izmaiņas iedzīvotāju skaitā jūras piekrastes teritorijā (kopā, bez Rīgas), % pret 2016.gadu</t>
  </si>
  <si>
    <t>Izmaiņas nodarbināto skaitā jūras piekrastes teritorijā (kopā, bez Rīgas) 2016.-2020.gadā, % pret 2016.gadu.</t>
  </si>
  <si>
    <t>% no 2017.g. (100%)</t>
  </si>
  <si>
    <t>Aprēķins no CSP datiem datu tabulā MIV010.</t>
  </si>
  <si>
    <t>Aprēķins no CSP datiem datu tabulā DVA050.</t>
  </si>
  <si>
    <t>Aprēķins no CSP datiem datu tabulā IRS031.</t>
  </si>
  <si>
    <t>Izmaiņas gada vidējos ienākumos uz vienu iedzīvotāju jūras piekrastes teritorijā (bez Rīgas), % pret 2017.gadu</t>
  </si>
  <si>
    <t>Gada vidējie ienākumi uz vienu iedzīvotāju jūras piekrastes teritorijā (bez Rīgas), eiro</t>
  </si>
  <si>
    <t>Nodarbināto skaits jūras piekrastes teritorijā (kopā, bez Rīgas) no 2021.gada</t>
  </si>
  <si>
    <t>EUR uz 1 iedzīvotāju vidēji gadā</t>
  </si>
  <si>
    <t>Jūras piekrastes teritorijas sociāli-demogrāfiskā raksturojuma rādītāji</t>
  </si>
  <si>
    <t>Izmaiņas nodarbināto personu skaitā, % pret 2016.gadu</t>
  </si>
  <si>
    <r>
      <t>Izmaiņas darbinieku skaitā uzņēmumos ostu teritorijās, % pret 2016.gadu</t>
    </r>
    <r>
      <rPr>
        <i/>
        <sz val="11"/>
        <color theme="1"/>
        <rFont val="Calibri"/>
        <family val="2"/>
        <charset val="186"/>
        <scheme val="minor"/>
      </rPr>
      <t xml:space="preserve"> </t>
    </r>
  </si>
  <si>
    <t>Dati aptver visus uzņēmumus, kas darbojas ostu teritorijās.</t>
  </si>
  <si>
    <t>Aprēķins no Satiksmes ministrijas apkopotiem datiem no uzņēmumiem Latvijas ostu teritorijās.</t>
  </si>
  <si>
    <t>Aprēķins no CSP datiem datu tabulā  UFR010 “Uzņēmumu galvenie uzņēmējdarbības rādītāji 2005 – 2022”.</t>
  </si>
  <si>
    <t>Izmaiņas darbinieku skaitā uzņēmumos ostu teritorijās, % pret 2016.gadu</t>
  </si>
  <si>
    <t>Darbinieku skaits uzņēmumos ostu teritorijās</t>
  </si>
  <si>
    <t>Satiksmes ministrijas apkopotie dati no uzņēmumiem Latvijas ostu teritorijās.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</si>
</sst>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8"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sz val="11"/>
      <name val="Calibri"/>
      <family val="2"/>
      <charset val="186"/>
      <scheme val="minor"/>
    </font>
    <font>
      <sz val="9"/>
      <color indexed="81"/>
      <name val="Tahoma"/>
      <family val="2"/>
      <charset val="186"/>
    </font>
    <font>
      <b/>
      <sz val="9"/>
      <color indexed="81"/>
      <name val="Tahoma"/>
      <family val="2"/>
      <charset val="186"/>
    </font>
    <font>
      <b/>
      <sz val="16"/>
      <color theme="8" tint="-0.249977111117893"/>
      <name val="Calibri"/>
      <family val="2"/>
      <charset val="186"/>
      <scheme val="minor"/>
    </font>
    <font>
      <b/>
      <sz val="11"/>
      <name val="Calibri"/>
      <family val="2"/>
      <charset val="186"/>
      <scheme val="minor"/>
    </font>
    <font>
      <i/>
      <sz val="11"/>
      <color theme="1"/>
      <name val="Calibri"/>
      <family val="2"/>
      <charset val="186"/>
      <scheme val="minor"/>
    </font>
    <font>
      <i/>
      <sz val="11"/>
      <name val="Calibri"/>
      <family val="2"/>
      <charset val="186"/>
      <scheme val="minor"/>
    </font>
    <font>
      <sz val="11"/>
      <color rgb="FF0070C0"/>
      <name val="Calibri"/>
      <family val="2"/>
      <charset val="186"/>
      <scheme val="minor"/>
    </font>
    <font>
      <sz val="11"/>
      <color rgb="FF000000"/>
      <name val="Calibri"/>
      <family val="2"/>
      <charset val="186"/>
      <scheme val="minor"/>
    </font>
    <font>
      <i/>
      <sz val="11"/>
      <color rgb="FF0070C0"/>
      <name val="Calibri"/>
      <family val="2"/>
      <charset val="186"/>
      <scheme val="minor"/>
    </font>
    <font>
      <b/>
      <sz val="14"/>
      <color theme="1"/>
      <name val="Calibri"/>
      <family val="2"/>
      <charset val="186"/>
      <scheme val="minor"/>
    </font>
    <font>
      <b/>
      <sz val="12"/>
      <color theme="1"/>
      <name val="Calibri"/>
      <family val="2"/>
      <charset val="186"/>
      <scheme val="minor"/>
    </font>
    <font>
      <u/>
      <sz val="11"/>
      <name val="Calibri"/>
      <family val="2"/>
      <charset val="186"/>
      <scheme val="minor"/>
    </font>
    <font>
      <b/>
      <sz val="11"/>
      <color rgb="FF000000"/>
      <name val="Calibri"/>
      <family val="2"/>
      <charset val="186"/>
      <scheme val="minor"/>
    </font>
    <font>
      <sz val="11"/>
      <color theme="0" tint="-4.9989318521683403E-2"/>
      <name val="Calibri"/>
      <family val="2"/>
      <charset val="186"/>
      <scheme val="minor"/>
    </font>
  </fonts>
  <fills count="13">
    <fill>
      <patternFill patternType="none"/>
    </fill>
    <fill>
      <patternFill patternType="gray125"/>
    </fill>
    <fill>
      <patternFill patternType="solid">
        <fgColor theme="0" tint="-0.14999847407452621"/>
        <bgColor indexed="64"/>
      </patternFill>
    </fill>
    <fill>
      <patternFill patternType="solid">
        <fgColor rgb="FFCCFF99"/>
        <bgColor indexed="64"/>
      </patternFill>
    </fill>
    <fill>
      <patternFill patternType="solid">
        <fgColor rgb="FFFFFF99"/>
        <bgColor indexed="64"/>
      </patternFill>
    </fill>
    <fill>
      <patternFill patternType="solid">
        <fgColor rgb="FFFFD08B"/>
        <bgColor indexed="64"/>
      </patternFill>
    </fill>
    <fill>
      <patternFill patternType="solid">
        <fgColor rgb="FFFF9F89"/>
        <bgColor indexed="64"/>
      </patternFill>
    </fill>
    <fill>
      <patternFill patternType="solid">
        <fgColor theme="4" tint="0.59999389629810485"/>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4.9989318521683403E-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01">
    <xf numFmtId="0" fontId="0" fillId="0" borderId="0" xfId="0"/>
    <xf numFmtId="0" fontId="0" fillId="0" borderId="0" xfId="0" applyAlignment="1">
      <alignment horizontal="center" vertical="top"/>
    </xf>
    <xf numFmtId="0" fontId="0" fillId="0" borderId="0" xfId="0" applyAlignment="1">
      <alignment vertical="top"/>
    </xf>
    <xf numFmtId="0" fontId="2" fillId="2" borderId="1" xfId="0" applyFont="1" applyFill="1" applyBorder="1" applyAlignment="1">
      <alignment vertical="top"/>
    </xf>
    <xf numFmtId="0" fontId="2" fillId="2" borderId="1" xfId="0" applyFont="1" applyFill="1" applyBorder="1" applyAlignment="1">
      <alignment vertical="top" wrapText="1"/>
    </xf>
    <xf numFmtId="0" fontId="2" fillId="0" borderId="0" xfId="0" applyFont="1" applyAlignment="1">
      <alignment vertical="top"/>
    </xf>
    <xf numFmtId="0" fontId="0" fillId="0" borderId="1" xfId="0" applyBorder="1" applyAlignment="1">
      <alignment vertical="top"/>
    </xf>
    <xf numFmtId="0" fontId="0" fillId="0" borderId="1" xfId="0" applyBorder="1" applyAlignment="1">
      <alignment vertical="top" wrapText="1"/>
    </xf>
    <xf numFmtId="0" fontId="0" fillId="0" borderId="0" xfId="0" applyAlignment="1">
      <alignment vertical="top" wrapText="1"/>
    </xf>
    <xf numFmtId="0" fontId="2" fillId="0" borderId="1" xfId="0" applyFont="1" applyBorder="1" applyAlignment="1">
      <alignment vertical="top"/>
    </xf>
    <xf numFmtId="0" fontId="0" fillId="0" borderId="0" xfId="0" applyAlignment="1">
      <alignment horizontal="left" vertical="top" wrapText="1"/>
    </xf>
    <xf numFmtId="0" fontId="2" fillId="0" borderId="2" xfId="0" applyFont="1" applyBorder="1" applyAlignment="1">
      <alignment vertical="top"/>
    </xf>
    <xf numFmtId="0" fontId="0" fillId="0" borderId="1" xfId="0" applyFill="1" applyBorder="1" applyAlignment="1">
      <alignment vertical="top" wrapText="1"/>
    </xf>
    <xf numFmtId="0" fontId="1" fillId="0" borderId="0" xfId="0" applyFont="1" applyAlignment="1">
      <alignment vertical="top"/>
    </xf>
    <xf numFmtId="0" fontId="0" fillId="0" borderId="1" xfId="0" applyFill="1" applyBorder="1" applyAlignment="1">
      <alignment vertical="top"/>
    </xf>
    <xf numFmtId="0" fontId="3" fillId="0" borderId="2" xfId="0" applyFont="1" applyBorder="1" applyAlignment="1">
      <alignment vertical="top" wrapText="1"/>
    </xf>
    <xf numFmtId="0" fontId="0" fillId="0" borderId="0" xfId="0" applyFont="1" applyBorder="1" applyAlignment="1">
      <alignment horizontal="left" vertical="center"/>
    </xf>
    <xf numFmtId="0" fontId="7" fillId="0" borderId="0" xfId="0" applyFont="1" applyAlignment="1">
      <alignment vertical="top"/>
    </xf>
    <xf numFmtId="0" fontId="3" fillId="0" borderId="0" xfId="0" applyFont="1" applyAlignment="1">
      <alignment vertical="top" wrapText="1"/>
    </xf>
    <xf numFmtId="0" fontId="3" fillId="0" borderId="0" xfId="0" applyFont="1" applyAlignment="1">
      <alignment vertical="top"/>
    </xf>
    <xf numFmtId="0" fontId="0" fillId="0" borderId="1" xfId="0" applyFont="1" applyBorder="1" applyAlignment="1">
      <alignment horizontal="left" vertical="center"/>
    </xf>
    <xf numFmtId="0" fontId="3" fillId="0" borderId="1" xfId="0" applyFont="1" applyBorder="1" applyAlignment="1">
      <alignment horizontal="left" vertical="center"/>
    </xf>
    <xf numFmtId="0" fontId="3" fillId="0" borderId="1" xfId="0" applyFont="1" applyFill="1" applyBorder="1" applyAlignment="1">
      <alignment vertical="top"/>
    </xf>
    <xf numFmtId="0" fontId="0" fillId="9" borderId="1" xfId="0" applyFill="1" applyBorder="1" applyAlignment="1">
      <alignment vertical="top"/>
    </xf>
    <xf numFmtId="0" fontId="3" fillId="2" borderId="1" xfId="0" applyFont="1" applyFill="1" applyBorder="1"/>
    <xf numFmtId="0" fontId="2" fillId="0" borderId="1" xfId="0" applyFont="1" applyBorder="1" applyAlignment="1">
      <alignment vertical="top" wrapText="1"/>
    </xf>
    <xf numFmtId="4" fontId="0" fillId="0" borderId="1" xfId="0" applyNumberFormat="1" applyFont="1" applyBorder="1" applyAlignment="1">
      <alignment horizontal="center" vertical="top"/>
    </xf>
    <xf numFmtId="4" fontId="0" fillId="0" borderId="1" xfId="0" applyNumberFormat="1" applyBorder="1" applyAlignment="1">
      <alignment horizontal="center" vertical="top"/>
    </xf>
    <xf numFmtId="3" fontId="0" fillId="0" borderId="1" xfId="0" applyNumberFormat="1" applyFont="1" applyBorder="1" applyAlignment="1">
      <alignment horizontal="center"/>
    </xf>
    <xf numFmtId="3" fontId="0" fillId="0" borderId="1" xfId="0" applyNumberFormat="1" applyFont="1" applyFill="1" applyBorder="1" applyAlignment="1">
      <alignment horizontal="center"/>
    </xf>
    <xf numFmtId="0" fontId="0" fillId="0" borderId="1" xfId="0" applyBorder="1" applyAlignment="1">
      <alignment horizontal="center" vertical="top"/>
    </xf>
    <xf numFmtId="1" fontId="0" fillId="0" borderId="1" xfId="0" applyNumberFormat="1" applyBorder="1" applyAlignment="1">
      <alignment horizontal="center" vertical="top"/>
    </xf>
    <xf numFmtId="0" fontId="3" fillId="0" borderId="1" xfId="0" applyFont="1" applyFill="1" applyBorder="1" applyAlignment="1">
      <alignment horizontal="left" vertical="center"/>
    </xf>
    <xf numFmtId="0" fontId="2" fillId="8" borderId="0" xfId="0" applyFont="1" applyFill="1" applyAlignment="1">
      <alignment vertical="top" wrapText="1"/>
    </xf>
    <xf numFmtId="0" fontId="0" fillId="0" borderId="0" xfId="0" applyFont="1" applyAlignment="1">
      <alignment vertical="top"/>
    </xf>
    <xf numFmtId="0" fontId="0" fillId="0" borderId="0" xfId="0" applyFont="1" applyAlignment="1">
      <alignment vertical="top" wrapText="1"/>
    </xf>
    <xf numFmtId="0" fontId="3" fillId="0" borderId="0" xfId="0" applyFont="1" applyBorder="1" applyAlignment="1">
      <alignment horizontal="left" vertical="top" wrapText="1"/>
    </xf>
    <xf numFmtId="0" fontId="11" fillId="0" borderId="0" xfId="0" applyFont="1" applyAlignment="1">
      <alignment vertical="top" wrapText="1"/>
    </xf>
    <xf numFmtId="0" fontId="2" fillId="0" borderId="0" xfId="0" applyFont="1" applyAlignment="1">
      <alignment vertical="top" wrapText="1"/>
    </xf>
    <xf numFmtId="0" fontId="0" fillId="0" borderId="0" xfId="0" applyFont="1" applyBorder="1" applyAlignment="1">
      <alignment horizontal="left" vertical="top" wrapText="1"/>
    </xf>
    <xf numFmtId="0" fontId="7" fillId="0" borderId="0" xfId="0" applyFont="1" applyAlignment="1">
      <alignment vertical="top" wrapText="1"/>
    </xf>
    <xf numFmtId="0" fontId="2" fillId="0" borderId="0" xfId="0" applyFont="1" applyBorder="1" applyAlignment="1">
      <alignment horizontal="left" vertical="top" wrapText="1"/>
    </xf>
    <xf numFmtId="0" fontId="7" fillId="0" borderId="0" xfId="0" applyFont="1" applyBorder="1" applyAlignment="1">
      <alignment horizontal="left" vertical="top" wrapText="1"/>
    </xf>
    <xf numFmtId="0" fontId="6" fillId="0" borderId="0" xfId="0" applyFont="1" applyAlignment="1">
      <alignment horizontal="center" vertical="top" wrapText="1"/>
    </xf>
    <xf numFmtId="0" fontId="0" fillId="0" borderId="0" xfId="0" applyAlignment="1">
      <alignment horizontal="center" vertical="top" wrapText="1"/>
    </xf>
    <xf numFmtId="164" fontId="0" fillId="0" borderId="1" xfId="0" applyNumberFormat="1" applyFont="1" applyFill="1" applyBorder="1" applyAlignment="1">
      <alignment horizontal="center" vertical="top"/>
    </xf>
    <xf numFmtId="2" fontId="0" fillId="0" borderId="1" xfId="0" applyNumberFormat="1" applyBorder="1" applyAlignment="1">
      <alignment horizontal="center" vertical="top"/>
    </xf>
    <xf numFmtId="0" fontId="0" fillId="0" borderId="1" xfId="0" applyNumberFormat="1" applyFill="1" applyBorder="1" applyAlignment="1" applyProtection="1">
      <alignment horizontal="center" vertical="top"/>
    </xf>
    <xf numFmtId="0" fontId="0" fillId="0" borderId="1" xfId="0" applyNumberFormat="1" applyFill="1" applyBorder="1" applyAlignment="1" applyProtection="1">
      <alignment vertical="top"/>
    </xf>
    <xf numFmtId="3" fontId="0" fillId="0" borderId="1" xfId="0" applyNumberFormat="1" applyFont="1" applyBorder="1" applyAlignment="1">
      <alignment horizontal="center" vertical="top"/>
    </xf>
    <xf numFmtId="3" fontId="0" fillId="0" borderId="1" xfId="0" applyNumberFormat="1" applyBorder="1" applyAlignment="1">
      <alignment horizontal="center" vertical="top"/>
    </xf>
    <xf numFmtId="2" fontId="0" fillId="0" borderId="1" xfId="0" applyNumberFormat="1" applyFill="1" applyBorder="1" applyAlignment="1" applyProtection="1">
      <alignment horizontal="center" vertical="top"/>
    </xf>
    <xf numFmtId="0" fontId="0" fillId="0" borderId="1" xfId="0" applyFont="1" applyFill="1" applyBorder="1" applyAlignment="1">
      <alignment horizontal="left" vertical="center"/>
    </xf>
    <xf numFmtId="0" fontId="0" fillId="0" borderId="0" xfId="0" applyFont="1" applyFill="1" applyBorder="1" applyAlignment="1">
      <alignment horizontal="left" vertical="top" wrapText="1"/>
    </xf>
    <xf numFmtId="0" fontId="0" fillId="0" borderId="0" xfId="0" applyFont="1" applyFill="1" applyBorder="1" applyAlignment="1">
      <alignment horizontal="left" vertical="center"/>
    </xf>
    <xf numFmtId="0" fontId="12" fillId="0" borderId="0" xfId="0" applyFont="1" applyBorder="1" applyAlignment="1">
      <alignment horizontal="left" vertical="top" wrapText="1"/>
    </xf>
    <xf numFmtId="1" fontId="0" fillId="8" borderId="1" xfId="0" applyNumberFormat="1" applyFill="1" applyBorder="1" applyAlignment="1">
      <alignment horizontal="center" vertical="top"/>
    </xf>
    <xf numFmtId="0" fontId="2" fillId="2" borderId="1" xfId="0" applyFont="1" applyFill="1" applyBorder="1" applyAlignment="1">
      <alignment horizontal="center" vertical="top"/>
    </xf>
    <xf numFmtId="0" fontId="0" fillId="7" borderId="1" xfId="0" applyFill="1" applyBorder="1" applyAlignment="1">
      <alignment horizontal="center" vertical="top"/>
    </xf>
    <xf numFmtId="0" fontId="0" fillId="6" borderId="1" xfId="0" applyFill="1" applyBorder="1" applyAlignment="1">
      <alignment horizontal="center" vertical="top"/>
    </xf>
    <xf numFmtId="0" fontId="0" fillId="3" borderId="1" xfId="0" applyFill="1" applyBorder="1" applyAlignment="1">
      <alignment horizontal="center" vertical="top"/>
    </xf>
    <xf numFmtId="0" fontId="0" fillId="5" borderId="1" xfId="0" applyFill="1" applyBorder="1" applyAlignment="1">
      <alignment horizontal="center" vertical="top"/>
    </xf>
    <xf numFmtId="0" fontId="0" fillId="4" borderId="1" xfId="0" applyFill="1" applyBorder="1" applyAlignment="1">
      <alignment horizontal="center" vertical="top"/>
    </xf>
    <xf numFmtId="0" fontId="2" fillId="2" borderId="1" xfId="0" applyFont="1" applyFill="1" applyBorder="1" applyAlignment="1">
      <alignment horizontal="left" vertical="top"/>
    </xf>
    <xf numFmtId="0" fontId="13" fillId="0" borderId="0" xfId="0" applyFont="1"/>
    <xf numFmtId="0" fontId="0" fillId="0" borderId="0" xfId="0" applyFont="1"/>
    <xf numFmtId="0" fontId="0" fillId="0" borderId="3" xfId="0" applyBorder="1" applyAlignment="1">
      <alignment vertical="top" wrapText="1"/>
    </xf>
    <xf numFmtId="0" fontId="3" fillId="9" borderId="1" xfId="0" applyFont="1" applyFill="1" applyBorder="1"/>
    <xf numFmtId="0" fontId="0" fillId="2" borderId="1" xfId="0" applyFont="1" applyFill="1" applyBorder="1"/>
    <xf numFmtId="0" fontId="0" fillId="10" borderId="1" xfId="0" applyFont="1" applyFill="1" applyBorder="1"/>
    <xf numFmtId="2" fontId="0" fillId="0" borderId="0" xfId="0" applyNumberFormat="1"/>
    <xf numFmtId="1" fontId="0" fillId="0" borderId="0" xfId="0" applyNumberFormat="1"/>
    <xf numFmtId="4" fontId="0" fillId="0" borderId="0" xfId="0" applyNumberFormat="1"/>
    <xf numFmtId="3" fontId="0" fillId="0" borderId="0" xfId="0" applyNumberFormat="1"/>
    <xf numFmtId="0" fontId="2" fillId="0" borderId="0" xfId="0" applyFont="1"/>
    <xf numFmtId="0" fontId="2" fillId="0" borderId="0" xfId="0" applyFont="1" applyAlignment="1"/>
    <xf numFmtId="0" fontId="0" fillId="0" borderId="0" xfId="0" applyFill="1" applyAlignment="1">
      <alignment horizontal="left" vertical="top" wrapText="1"/>
    </xf>
    <xf numFmtId="0" fontId="0" fillId="11" borderId="1" xfId="0" applyFont="1" applyFill="1" applyBorder="1"/>
    <xf numFmtId="0" fontId="8" fillId="0" borderId="0" xfId="0" applyFont="1" applyAlignment="1">
      <alignment vertical="top" wrapText="1"/>
    </xf>
    <xf numFmtId="0" fontId="3" fillId="0" borderId="0" xfId="0" applyFont="1" applyFill="1" applyAlignment="1">
      <alignment horizontal="left" vertical="top" wrapText="1"/>
    </xf>
    <xf numFmtId="0" fontId="2" fillId="0" borderId="0" xfId="0" applyFont="1" applyFill="1" applyAlignment="1">
      <alignment horizontal="left" vertical="top" wrapText="1"/>
    </xf>
    <xf numFmtId="0" fontId="14" fillId="0" borderId="0" xfId="0" applyFont="1" applyAlignment="1">
      <alignment horizontal="center" vertical="top" wrapText="1"/>
    </xf>
    <xf numFmtId="0" fontId="8" fillId="7" borderId="1" xfId="0" applyFont="1" applyFill="1" applyBorder="1" applyAlignment="1">
      <alignment horizontal="right" vertical="center"/>
    </xf>
    <xf numFmtId="0" fontId="8" fillId="0" borderId="1" xfId="0" applyFont="1" applyBorder="1" applyAlignment="1">
      <alignment horizontal="left" vertical="center" wrapText="1"/>
    </xf>
    <xf numFmtId="0" fontId="8" fillId="3" borderId="1" xfId="0" applyFont="1" applyFill="1" applyBorder="1" applyAlignment="1">
      <alignment horizontal="right" vertical="center"/>
    </xf>
    <xf numFmtId="0" fontId="8" fillId="5" borderId="1" xfId="0" applyFont="1" applyFill="1" applyBorder="1" applyAlignment="1">
      <alignment horizontal="right" vertical="center"/>
    </xf>
    <xf numFmtId="0" fontId="8" fillId="6" borderId="1" xfId="0" applyFont="1" applyFill="1" applyBorder="1" applyAlignment="1">
      <alignment horizontal="right" vertical="center"/>
    </xf>
    <xf numFmtId="1" fontId="0" fillId="0" borderId="1" xfId="0" applyNumberFormat="1" applyFill="1" applyBorder="1" applyAlignment="1">
      <alignment horizontal="center" vertical="top"/>
    </xf>
    <xf numFmtId="2" fontId="0" fillId="0" borderId="1" xfId="0" applyNumberFormat="1" applyFill="1" applyBorder="1" applyAlignment="1">
      <alignment horizontal="center" vertical="top"/>
    </xf>
    <xf numFmtId="0" fontId="0" fillId="0" borderId="1" xfId="0" applyFill="1" applyBorder="1" applyAlignment="1">
      <alignment horizontal="center" vertical="top"/>
    </xf>
    <xf numFmtId="2" fontId="0" fillId="8" borderId="1" xfId="0" applyNumberFormat="1" applyFill="1" applyBorder="1" applyAlignment="1">
      <alignment horizontal="center" vertical="top"/>
    </xf>
    <xf numFmtId="3" fontId="0" fillId="8" borderId="1" xfId="0" applyNumberFormat="1" applyFill="1" applyBorder="1" applyAlignment="1">
      <alignment horizontal="center" vertical="top"/>
    </xf>
    <xf numFmtId="0" fontId="16" fillId="0" borderId="0" xfId="0" applyFont="1" applyAlignment="1">
      <alignment vertical="top" wrapText="1"/>
    </xf>
    <xf numFmtId="0" fontId="0" fillId="0" borderId="1" xfId="0" applyBorder="1" applyAlignment="1">
      <alignment horizontal="left" vertical="top"/>
    </xf>
    <xf numFmtId="0" fontId="3" fillId="0" borderId="1" xfId="0" applyFont="1" applyBorder="1" applyAlignment="1">
      <alignment vertical="top"/>
    </xf>
    <xf numFmtId="0" fontId="0" fillId="12" borderId="1" xfId="0" applyFill="1" applyBorder="1" applyAlignment="1">
      <alignment horizontal="center" vertical="top"/>
    </xf>
    <xf numFmtId="0" fontId="3" fillId="12" borderId="1" xfId="0" applyFont="1" applyFill="1" applyBorder="1" applyAlignment="1">
      <alignment horizontal="center" vertical="top"/>
    </xf>
    <xf numFmtId="0" fontId="17" fillId="12" borderId="1" xfId="0" applyFont="1" applyFill="1" applyBorder="1" applyAlignment="1">
      <alignment horizontal="center" vertical="top"/>
    </xf>
    <xf numFmtId="0" fontId="0" fillId="0" borderId="0" xfId="0" applyBorder="1" applyAlignment="1">
      <alignment vertical="top"/>
    </xf>
    <xf numFmtId="0" fontId="3" fillId="0" borderId="0" xfId="0" applyFont="1" applyBorder="1" applyAlignment="1">
      <alignment vertical="top"/>
    </xf>
    <xf numFmtId="0" fontId="8" fillId="4" borderId="1" xfId="0" applyFont="1" applyFill="1" applyBorder="1" applyAlignment="1">
      <alignment horizontal="right" vertical="center"/>
    </xf>
  </cellXfs>
  <cellStyles count="1">
    <cellStyle name="Normal" xfId="0" builtinId="0"/>
  </cellStyles>
  <dxfs count="0"/>
  <tableStyles count="0" defaultTableStyle="TableStyleMedium2" defaultPivotStyle="PivotStyleLight16"/>
  <colors>
    <mruColors>
      <color rgb="FFFFCCFF"/>
      <color rgb="FFCCFF99"/>
      <color rgb="FFFFD08B"/>
      <color rgb="FFFFFF99"/>
      <color rgb="FFFF9F8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c:f>
              <c:strCache>
                <c:ptCount val="1"/>
                <c:pt idx="0">
                  <c:v>Bruto pievienotā vērtība, milj. eiro</c:v>
                </c:pt>
              </c:strCache>
            </c:strRef>
          </c:tx>
          <c:spPr>
            <a:solidFill>
              <a:schemeClr val="accent1"/>
            </a:solidFill>
            <a:ln>
              <a:noFill/>
            </a:ln>
            <a:effectLst/>
          </c:spPr>
          <c:invertIfNegative val="0"/>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KOPA'!$J$2:$P$2</c15:sqref>
                  </c15:fullRef>
                </c:ext>
              </c:extLst>
              <c:f>'DATU KOPA'!$J$2:$O$2</c:f>
              <c:numCache>
                <c:formatCode>#,##0.00</c:formatCode>
                <c:ptCount val="6"/>
                <c:pt idx="0">
                  <c:v>7.77</c:v>
                </c:pt>
                <c:pt idx="1">
                  <c:v>9.85</c:v>
                </c:pt>
                <c:pt idx="2">
                  <c:v>11.91</c:v>
                </c:pt>
                <c:pt idx="3">
                  <c:v>8.2899999999999991</c:v>
                </c:pt>
                <c:pt idx="4">
                  <c:v>13.22</c:v>
                </c:pt>
                <c:pt idx="5">
                  <c:v>10.9</c:v>
                </c:pt>
              </c:numCache>
            </c:numRef>
          </c:val>
          <c:extLst>
            <c:ext xmlns:c16="http://schemas.microsoft.com/office/drawing/2014/chart" uri="{C3380CC4-5D6E-409C-BE32-E72D297353CC}">
              <c16:uniqueId val="{00000000-1C0E-4F45-84AB-51D15F940FFF}"/>
            </c:ext>
          </c:extLst>
        </c:ser>
        <c:dLbls>
          <c:showLegendKey val="0"/>
          <c:showVal val="0"/>
          <c:showCatName val="0"/>
          <c:showSerName val="0"/>
          <c:showPercent val="0"/>
          <c:showBubbleSize val="0"/>
        </c:dLbls>
        <c:gapWidth val="219"/>
        <c:overlap val="-27"/>
        <c:axId val="449526776"/>
        <c:axId val="449529400"/>
      </c:barChart>
      <c:lineChart>
        <c:grouping val="standard"/>
        <c:varyColors val="0"/>
        <c:ser>
          <c:idx val="1"/>
          <c:order val="1"/>
          <c:tx>
            <c:strRef>
              <c:f>'DATU KOPA'!$D$3</c:f>
              <c:strCache>
                <c:ptCount val="1"/>
                <c:pt idx="0">
                  <c:v>Darbinieku skaits PSE vienībās</c:v>
                </c:pt>
              </c:strCache>
            </c:strRef>
          </c:tx>
          <c:spPr>
            <a:ln w="28575" cap="rnd">
              <a:solidFill>
                <a:schemeClr val="accent2"/>
              </a:solidFill>
              <a:round/>
            </a:ln>
            <a:effectLst/>
          </c:spPr>
          <c:marker>
            <c:symbol val="none"/>
          </c:marker>
          <c:cat>
            <c:numRef>
              <c:extLst>
                <c:ext xmlns:c15="http://schemas.microsoft.com/office/drawing/2012/chart" uri="{02D57815-91ED-43cb-92C2-25804820EDAC}">
                  <c15:fullRef>
                    <c15:sqref>'DATU KOPA'!$J$1:$P$1</c15:sqref>
                  </c15:fullRef>
                </c:ext>
              </c:extLst>
              <c:f>'DATU KOPA'!$J$1:$O$1</c:f>
              <c:numCache>
                <c:formatCode>General</c:formatCode>
                <c:ptCount val="6"/>
                <c:pt idx="0">
                  <c:v>2016</c:v>
                </c:pt>
                <c:pt idx="1">
                  <c:v>2017</c:v>
                </c:pt>
                <c:pt idx="2">
                  <c:v>2018</c:v>
                </c:pt>
                <c:pt idx="3">
                  <c:v>2019</c:v>
                </c:pt>
                <c:pt idx="4">
                  <c:v>2020</c:v>
                </c:pt>
                <c:pt idx="5">
                  <c:v>2021</c:v>
                </c:pt>
              </c:numCache>
            </c:numRef>
          </c:cat>
          <c:val>
            <c:numRef>
              <c:extLst>
                <c:ext xmlns:c15="http://schemas.microsoft.com/office/drawing/2012/chart" uri="{02D57815-91ED-43cb-92C2-25804820EDAC}">
                  <c15:fullRef>
                    <c15:sqref>'DATU KOPA'!$J$3:$P$3</c15:sqref>
                  </c15:fullRef>
                </c:ext>
              </c:extLst>
              <c:f>'DATU KOPA'!$J$3:$O$3</c:f>
              <c:numCache>
                <c:formatCode>#,##0</c:formatCode>
                <c:ptCount val="6"/>
                <c:pt idx="0">
                  <c:v>318</c:v>
                </c:pt>
                <c:pt idx="1">
                  <c:v>326</c:v>
                </c:pt>
                <c:pt idx="2">
                  <c:v>288</c:v>
                </c:pt>
                <c:pt idx="3">
                  <c:v>262</c:v>
                </c:pt>
                <c:pt idx="4">
                  <c:v>247</c:v>
                </c:pt>
                <c:pt idx="5">
                  <c:v>267</c:v>
                </c:pt>
              </c:numCache>
            </c:numRef>
          </c:val>
          <c:smooth val="0"/>
          <c:extLst>
            <c:ext xmlns:c16="http://schemas.microsoft.com/office/drawing/2014/chart" uri="{C3380CC4-5D6E-409C-BE32-E72D297353CC}">
              <c16:uniqueId val="{00000001-1C0E-4F45-84AB-51D15F940FFF}"/>
            </c:ext>
          </c:extLst>
        </c:ser>
        <c:dLbls>
          <c:showLegendKey val="0"/>
          <c:showVal val="0"/>
          <c:showCatName val="0"/>
          <c:showSerName val="0"/>
          <c:showPercent val="0"/>
          <c:showBubbleSize val="0"/>
        </c:dLbls>
        <c:marker val="1"/>
        <c:smooth val="0"/>
        <c:axId val="449535304"/>
        <c:axId val="449534320"/>
      </c:lineChart>
      <c:catAx>
        <c:axId val="449526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9400"/>
        <c:crosses val="autoZero"/>
        <c:auto val="1"/>
        <c:lblAlgn val="ctr"/>
        <c:lblOffset val="100"/>
        <c:noMultiLvlLbl val="0"/>
      </c:catAx>
      <c:valAx>
        <c:axId val="4495294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26776"/>
        <c:crosses val="autoZero"/>
        <c:crossBetween val="between"/>
      </c:valAx>
      <c:valAx>
        <c:axId val="44953432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49535304"/>
        <c:crosses val="max"/>
        <c:crossBetween val="between"/>
      </c:valAx>
      <c:catAx>
        <c:axId val="449535304"/>
        <c:scaling>
          <c:orientation val="minMax"/>
        </c:scaling>
        <c:delete val="1"/>
        <c:axPos val="b"/>
        <c:numFmt formatCode="General" sourceLinked="1"/>
        <c:majorTickMark val="out"/>
        <c:minorTickMark val="none"/>
        <c:tickLblPos val="nextTo"/>
        <c:crossAx val="44953432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apstrāde (zivju apstrādes nozare) </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KOPA'!$D$29</c:f>
              <c:strCache>
                <c:ptCount val="1"/>
                <c:pt idx="0">
                  <c:v>Izmaiņas saražotās produkcijas apjomā (tonnās),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KOPA'!$J$29:$P$29</c:f>
              <c:numCache>
                <c:formatCode>0</c:formatCode>
                <c:ptCount val="7"/>
                <c:pt idx="0" formatCode="General">
                  <c:v>100</c:v>
                </c:pt>
                <c:pt idx="1">
                  <c:v>97.9</c:v>
                </c:pt>
                <c:pt idx="2">
                  <c:v>105.30035335689047</c:v>
                </c:pt>
                <c:pt idx="3">
                  <c:v>105.30035335689047</c:v>
                </c:pt>
                <c:pt idx="4">
                  <c:v>94.346289752650179</c:v>
                </c:pt>
                <c:pt idx="5">
                  <c:v>111.83745583038871</c:v>
                </c:pt>
                <c:pt idx="6">
                  <c:v>145.40636042402829</c:v>
                </c:pt>
              </c:numCache>
            </c:numRef>
          </c:val>
          <c:smooth val="0"/>
          <c:extLst>
            <c:ext xmlns:c16="http://schemas.microsoft.com/office/drawing/2014/chart" uri="{C3380CC4-5D6E-409C-BE32-E72D297353CC}">
              <c16:uniqueId val="{00000000-1D37-4C01-855B-4B9F330C0099}"/>
            </c:ext>
          </c:extLst>
        </c:ser>
        <c:ser>
          <c:idx val="1"/>
          <c:order val="1"/>
          <c:tx>
            <c:strRef>
              <c:f>'DATU KOPA'!$D$30</c:f>
              <c:strCache>
                <c:ptCount val="1"/>
                <c:pt idx="0">
                  <c:v>Izmaiņas saražotās produkcijas realizācijas vērtībā (eiro),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KOPA'!$J$30:$P$30</c:f>
              <c:numCache>
                <c:formatCode>0</c:formatCode>
                <c:ptCount val="7"/>
                <c:pt idx="0" formatCode="General">
                  <c:v>100</c:v>
                </c:pt>
                <c:pt idx="1">
                  <c:v>107.57097791798107</c:v>
                </c:pt>
                <c:pt idx="2">
                  <c:v>116.5615141955836</c:v>
                </c:pt>
                <c:pt idx="3">
                  <c:v>139.58990536277602</c:v>
                </c:pt>
                <c:pt idx="4">
                  <c:v>147.63406940063092</c:v>
                </c:pt>
                <c:pt idx="5">
                  <c:v>160.56782334384857</c:v>
                </c:pt>
                <c:pt idx="6">
                  <c:v>191.00946372239747</c:v>
                </c:pt>
              </c:numCache>
            </c:numRef>
          </c:val>
          <c:smooth val="0"/>
          <c:extLst>
            <c:ext xmlns:c16="http://schemas.microsoft.com/office/drawing/2014/chart" uri="{C3380CC4-5D6E-409C-BE32-E72D297353CC}">
              <c16:uniqueId val="{00000001-1D37-4C01-855B-4B9F330C0099}"/>
            </c:ext>
          </c:extLst>
        </c:ser>
        <c:ser>
          <c:idx val="2"/>
          <c:order val="2"/>
          <c:tx>
            <c:strRef>
              <c:f>'DATU KOPA'!$D$31</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KOPA'!$J$31:$P$31</c:f>
              <c:numCache>
                <c:formatCode>0</c:formatCode>
                <c:ptCount val="7"/>
                <c:pt idx="0" formatCode="General">
                  <c:v>100</c:v>
                </c:pt>
                <c:pt idx="1">
                  <c:v>95.917740945365253</c:v>
                </c:pt>
                <c:pt idx="2">
                  <c:v>89.349294045426646</c:v>
                </c:pt>
                <c:pt idx="3">
                  <c:v>76.949048496009823</c:v>
                </c:pt>
                <c:pt idx="4">
                  <c:v>72.437077961939849</c:v>
                </c:pt>
                <c:pt idx="5">
                  <c:v>73.848987108655621</c:v>
                </c:pt>
                <c:pt idx="6">
                  <c:v>71.94597912829957</c:v>
                </c:pt>
              </c:numCache>
            </c:numRef>
          </c:val>
          <c:smooth val="0"/>
          <c:extLst>
            <c:ext xmlns:c16="http://schemas.microsoft.com/office/drawing/2014/chart" uri="{C3380CC4-5D6E-409C-BE32-E72D297353CC}">
              <c16:uniqueId val="{00000002-1D37-4C01-855B-4B9F330C0099}"/>
            </c:ext>
          </c:extLst>
        </c:ser>
        <c:dLbls>
          <c:showLegendKey val="0"/>
          <c:showVal val="0"/>
          <c:showCatName val="0"/>
          <c:showSerName val="0"/>
          <c:showPercent val="0"/>
          <c:showBubbleSize val="0"/>
        </c:dLbls>
        <c:smooth val="0"/>
        <c:axId val="578599640"/>
        <c:axId val="578603576"/>
      </c:lineChart>
      <c:catAx>
        <c:axId val="5785996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03576"/>
        <c:crosses val="autoZero"/>
        <c:auto val="1"/>
        <c:lblAlgn val="ctr"/>
        <c:lblOffset val="100"/>
        <c:noMultiLvlLbl val="0"/>
      </c:catAx>
      <c:valAx>
        <c:axId val="5786035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964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KOPA'!$D$67</c:f>
              <c:strCache>
                <c:ptCount val="1"/>
                <c:pt idx="0">
                  <c:v>Izmaiņas darbinieku skaitā PSE vienībās, % pret 2016.gadu </c:v>
                </c:pt>
              </c:strCache>
            </c:strRef>
          </c:tx>
          <c:spPr>
            <a:ln w="28575" cap="rnd">
              <a:solidFill>
                <a:schemeClr val="accent6"/>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KOPA'!$J$67:$O$67</c:f>
              <c:numCache>
                <c:formatCode>0</c:formatCode>
                <c:ptCount val="6"/>
                <c:pt idx="0">
                  <c:v>100</c:v>
                </c:pt>
                <c:pt idx="1">
                  <c:v>124.66380095456368</c:v>
                </c:pt>
                <c:pt idx="2">
                  <c:v>85.632037627458217</c:v>
                </c:pt>
                <c:pt idx="3">
                  <c:v>75.887574067804238</c:v>
                </c:pt>
                <c:pt idx="4">
                  <c:v>48.54021864757614</c:v>
                </c:pt>
                <c:pt idx="5">
                  <c:v>55.695924673841702</c:v>
                </c:pt>
              </c:numCache>
            </c:numRef>
          </c:val>
          <c:smooth val="0"/>
          <c:extLst>
            <c:ext xmlns:c16="http://schemas.microsoft.com/office/drawing/2014/chart" uri="{C3380CC4-5D6E-409C-BE32-E72D297353CC}">
              <c16:uniqueId val="{00000000-F7E3-4786-A596-B0D7F323C265}"/>
            </c:ext>
          </c:extLst>
        </c:ser>
        <c:ser>
          <c:idx val="1"/>
          <c:order val="1"/>
          <c:tx>
            <c:strRef>
              <c:f>'DATU KOPA'!$D$68</c:f>
              <c:strCache>
                <c:ptCount val="1"/>
                <c:pt idx="0">
                  <c:v>Izmaiņas Latvijas iedzīvotāju atpūtas un citu personisko braucienu skaitā uz piekrastes pilsētām un novadiem, % pret 2016.gadu</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KOPA'!$J$68:$O$68</c:f>
              <c:numCache>
                <c:formatCode>0</c:formatCode>
                <c:ptCount val="6"/>
                <c:pt idx="0" formatCode="General">
                  <c:v>100</c:v>
                </c:pt>
                <c:pt idx="1">
                  <c:v>113.79051585731905</c:v>
                </c:pt>
                <c:pt idx="2">
                  <c:v>101.5212391412533</c:v>
                </c:pt>
                <c:pt idx="3">
                  <c:v>90.424015333242082</c:v>
                </c:pt>
                <c:pt idx="4">
                  <c:v>56.692073261468693</c:v>
                </c:pt>
                <c:pt idx="5">
                  <c:v>95.670426204173026</c:v>
                </c:pt>
              </c:numCache>
            </c:numRef>
          </c:val>
          <c:smooth val="0"/>
          <c:extLst>
            <c:ext xmlns:c16="http://schemas.microsoft.com/office/drawing/2014/chart" uri="{C3380CC4-5D6E-409C-BE32-E72D297353CC}">
              <c16:uniqueId val="{00000001-F7E3-4786-A596-B0D7F323C265}"/>
            </c:ext>
          </c:extLst>
        </c:ser>
        <c:ser>
          <c:idx val="2"/>
          <c:order val="2"/>
          <c:tx>
            <c:strRef>
              <c:f>'DATU KOPA'!$D$69</c:f>
              <c:strCache>
                <c:ptCount val="1"/>
                <c:pt idx="0">
                  <c:v>Izmaiņas ārvalstu viesu atpūtas ceļojumu skaitā uz piekrastes pilsētām un novadiem, % pret 2016.gadu</c:v>
                </c:pt>
              </c:strCache>
            </c:strRef>
          </c:tx>
          <c:spPr>
            <a:ln w="28575" cap="rnd">
              <a:solidFill>
                <a:schemeClr val="accent1"/>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KOPA'!$J$69:$O$69</c:f>
              <c:numCache>
                <c:formatCode>0</c:formatCode>
                <c:ptCount val="6"/>
                <c:pt idx="0" formatCode="General">
                  <c:v>100</c:v>
                </c:pt>
                <c:pt idx="1">
                  <c:v>77.032001146250735</c:v>
                </c:pt>
                <c:pt idx="2">
                  <c:v>80.454868848166257</c:v>
                </c:pt>
                <c:pt idx="3">
                  <c:v>86.301562754756702</c:v>
                </c:pt>
                <c:pt idx="4">
                  <c:v>26.771327921580639</c:v>
                </c:pt>
                <c:pt idx="5">
                  <c:v>12.45440935973004</c:v>
                </c:pt>
              </c:numCache>
            </c:numRef>
          </c:val>
          <c:smooth val="0"/>
          <c:extLst>
            <c:ext xmlns:c16="http://schemas.microsoft.com/office/drawing/2014/chart" uri="{C3380CC4-5D6E-409C-BE32-E72D297353CC}">
              <c16:uniqueId val="{00000002-F7E3-4786-A596-B0D7F323C265}"/>
            </c:ext>
          </c:extLst>
        </c:ser>
        <c:dLbls>
          <c:showLegendKey val="0"/>
          <c:showVal val="0"/>
          <c:showCatName val="0"/>
          <c:showSerName val="0"/>
          <c:showPercent val="0"/>
          <c:showBubbleSize val="0"/>
        </c:dLbls>
        <c:smooth val="0"/>
        <c:axId val="490331672"/>
        <c:axId val="490335936"/>
      </c:lineChart>
      <c:catAx>
        <c:axId val="490331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5936"/>
        <c:crosses val="autoZero"/>
        <c:auto val="1"/>
        <c:lblAlgn val="ctr"/>
        <c:lblOffset val="100"/>
        <c:noMultiLvlLbl val="0"/>
      </c:catAx>
      <c:valAx>
        <c:axId val="49033593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3167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Naktsmītnes (izmitināšanas nozare I55)</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KOPA'!$D$70</c:f>
              <c:strCache>
                <c:ptCount val="1"/>
                <c:pt idx="0">
                  <c:v>Izmaiņas piekrastes teritorijas naktsmītņu apkalpoto personu skaitā,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KOPA'!$J$70:$Q$70</c:f>
              <c:numCache>
                <c:formatCode>0</c:formatCode>
                <c:ptCount val="8"/>
                <c:pt idx="0" formatCode="General">
                  <c:v>100</c:v>
                </c:pt>
                <c:pt idx="1">
                  <c:v>112.73734986661744</c:v>
                </c:pt>
                <c:pt idx="2">
                  <c:v>127.40893426197886</c:v>
                </c:pt>
                <c:pt idx="3">
                  <c:v>137.6780201982896</c:v>
                </c:pt>
                <c:pt idx="4">
                  <c:v>101.79548670291744</c:v>
                </c:pt>
                <c:pt idx="5">
                  <c:v>88.003803087887761</c:v>
                </c:pt>
                <c:pt idx="6">
                  <c:v>144.4382335105945</c:v>
                </c:pt>
                <c:pt idx="7">
                  <c:v>148.92857231980875</c:v>
                </c:pt>
              </c:numCache>
            </c:numRef>
          </c:val>
          <c:smooth val="0"/>
          <c:extLst>
            <c:ext xmlns:c16="http://schemas.microsoft.com/office/drawing/2014/chart" uri="{C3380CC4-5D6E-409C-BE32-E72D297353CC}">
              <c16:uniqueId val="{00000000-9664-45F7-8072-EC5652A204A4}"/>
            </c:ext>
          </c:extLst>
        </c:ser>
        <c:ser>
          <c:idx val="1"/>
          <c:order val="1"/>
          <c:tx>
            <c:strRef>
              <c:f>'DATU KOPA'!$D$71</c:f>
              <c:strCache>
                <c:ptCount val="1"/>
                <c:pt idx="0">
                  <c:v>Izmaiņas piekrastes teritorijas naktsmītņu apkalpoto ārvalstu viesu skaitā,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KOPA'!$J$71:$Q$71</c:f>
              <c:numCache>
                <c:formatCode>0</c:formatCode>
                <c:ptCount val="8"/>
                <c:pt idx="0" formatCode="General">
                  <c:v>100</c:v>
                </c:pt>
                <c:pt idx="1">
                  <c:v>119.16994235860602</c:v>
                </c:pt>
                <c:pt idx="2">
                  <c:v>137.64915856505823</c:v>
                </c:pt>
                <c:pt idx="3">
                  <c:v>151.20593992138339</c:v>
                </c:pt>
                <c:pt idx="4">
                  <c:v>86.056606113546536</c:v>
                </c:pt>
                <c:pt idx="5">
                  <c:v>41.692144270639552</c:v>
                </c:pt>
                <c:pt idx="6">
                  <c:v>111.46087772367719</c:v>
                </c:pt>
                <c:pt idx="7">
                  <c:v>127.02513251050109</c:v>
                </c:pt>
              </c:numCache>
            </c:numRef>
          </c:val>
          <c:smooth val="0"/>
          <c:extLst>
            <c:ext xmlns:c16="http://schemas.microsoft.com/office/drawing/2014/chart" uri="{C3380CC4-5D6E-409C-BE32-E72D297353CC}">
              <c16:uniqueId val="{00000001-9664-45F7-8072-EC5652A204A4}"/>
            </c:ext>
          </c:extLst>
        </c:ser>
        <c:ser>
          <c:idx val="2"/>
          <c:order val="2"/>
          <c:tx>
            <c:strRef>
              <c:f>'DATU KOPA'!$D$72</c:f>
              <c:strCache>
                <c:ptCount val="1"/>
                <c:pt idx="0">
                  <c:v>Izmaiņas piekrastes teritorijas naktsmītņu viesu naktsmītnēs pavadīto nakšu skaitā,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KOPA'!$J$72:$Q$72</c:f>
              <c:numCache>
                <c:formatCode>0</c:formatCode>
                <c:ptCount val="8"/>
                <c:pt idx="0" formatCode="General">
                  <c:v>100</c:v>
                </c:pt>
                <c:pt idx="1">
                  <c:v>112.96555388673085</c:v>
                </c:pt>
                <c:pt idx="2">
                  <c:v>123.66362493009862</c:v>
                </c:pt>
                <c:pt idx="3">
                  <c:v>128.77365666157451</c:v>
                </c:pt>
                <c:pt idx="4">
                  <c:v>89.12784506640898</c:v>
                </c:pt>
                <c:pt idx="5">
                  <c:v>76.101870678702198</c:v>
                </c:pt>
                <c:pt idx="6">
                  <c:v>117.23719760289161</c:v>
                </c:pt>
                <c:pt idx="7">
                  <c:v>112.9780879268269</c:v>
                </c:pt>
              </c:numCache>
            </c:numRef>
          </c:val>
          <c:smooth val="0"/>
          <c:extLst>
            <c:ext xmlns:c16="http://schemas.microsoft.com/office/drawing/2014/chart" uri="{C3380CC4-5D6E-409C-BE32-E72D297353CC}">
              <c16:uniqueId val="{00000002-9664-45F7-8072-EC5652A204A4}"/>
            </c:ext>
          </c:extLst>
        </c:ser>
        <c:ser>
          <c:idx val="3"/>
          <c:order val="3"/>
          <c:tx>
            <c:strRef>
              <c:f>'DATU KOPA'!$D$73</c:f>
              <c:strCache>
                <c:ptCount val="1"/>
                <c:pt idx="0">
                  <c:v>Izmaiņas piekrastes teritorijas naktsmītņu ārvalstu viesu naktsmītnēs pavadīto nakšu skaitā,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KOPA'!$J$73:$Q$73</c:f>
              <c:numCache>
                <c:formatCode>0</c:formatCode>
                <c:ptCount val="8"/>
                <c:pt idx="0" formatCode="General">
                  <c:v>100</c:v>
                </c:pt>
                <c:pt idx="1">
                  <c:v>115.19100219226249</c:v>
                </c:pt>
                <c:pt idx="2">
                  <c:v>126.43995636656322</c:v>
                </c:pt>
                <c:pt idx="3">
                  <c:v>135.13338911070397</c:v>
                </c:pt>
                <c:pt idx="4">
                  <c:v>69.016870889507857</c:v>
                </c:pt>
                <c:pt idx="5">
                  <c:v>34.2674983849274</c:v>
                </c:pt>
                <c:pt idx="6">
                  <c:v>83.009436260233201</c:v>
                </c:pt>
                <c:pt idx="7">
                  <c:v>92.910837401904203</c:v>
                </c:pt>
              </c:numCache>
            </c:numRef>
          </c:val>
          <c:smooth val="0"/>
          <c:extLst>
            <c:ext xmlns:c16="http://schemas.microsoft.com/office/drawing/2014/chart" uri="{C3380CC4-5D6E-409C-BE32-E72D297353CC}">
              <c16:uniqueId val="{00000003-9664-45F7-8072-EC5652A204A4}"/>
            </c:ext>
          </c:extLst>
        </c:ser>
        <c:dLbls>
          <c:showLegendKey val="0"/>
          <c:showVal val="0"/>
          <c:showCatName val="0"/>
          <c:showSerName val="0"/>
          <c:showPercent val="0"/>
          <c:showBubbleSize val="0"/>
        </c:dLbls>
        <c:smooth val="0"/>
        <c:axId val="570896768"/>
        <c:axId val="570898736"/>
      </c:lineChart>
      <c:catAx>
        <c:axId val="5708967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8736"/>
        <c:crosses val="autoZero"/>
        <c:auto val="1"/>
        <c:lblAlgn val="ctr"/>
        <c:lblOffset val="100"/>
        <c:noMultiLvlLbl val="0"/>
      </c:catAx>
      <c:valAx>
        <c:axId val="570898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089676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0-B73B-4249-AE18-CE9BB90E3A41}"/>
            </c:ext>
          </c:extLst>
        </c:ser>
        <c:ser>
          <c:idx val="1"/>
          <c:order val="1"/>
          <c:tx>
            <c:strRef>
              <c:f>'DATU KOPA'!$D$45</c:f>
              <c:strCache>
                <c:ptCount val="1"/>
                <c:pt idx="0">
                  <c:v>Izmaiņas iebraukošu un izbraukušo pasažieru skaitā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KOPA'!$J$45:$Q$45</c:f>
              <c:numCache>
                <c:formatCode>0</c:formatCode>
                <c:ptCount val="8"/>
                <c:pt idx="0" formatCode="General">
                  <c:v>100</c:v>
                </c:pt>
                <c:pt idx="1">
                  <c:v>142.78074958260041</c:v>
                </c:pt>
                <c:pt idx="2">
                  <c:v>149.73511676011947</c:v>
                </c:pt>
                <c:pt idx="3">
                  <c:v>149.36164944624701</c:v>
                </c:pt>
                <c:pt idx="4">
                  <c:v>47.931572259563225</c:v>
                </c:pt>
                <c:pt idx="5">
                  <c:v>0.34475228559588844</c:v>
                </c:pt>
                <c:pt idx="6">
                  <c:v>13.021491565175378</c:v>
                </c:pt>
                <c:pt idx="7">
                  <c:v>14.029268695288843</c:v>
                </c:pt>
              </c:numCache>
            </c:numRef>
          </c:val>
          <c:smooth val="0"/>
          <c:extLst>
            <c:ext xmlns:c16="http://schemas.microsoft.com/office/drawing/2014/chart" uri="{C3380CC4-5D6E-409C-BE32-E72D297353CC}">
              <c16:uniqueId val="{00000001-B73B-4249-AE18-CE9BB90E3A41}"/>
            </c:ext>
          </c:extLst>
        </c:ser>
        <c:ser>
          <c:idx val="2"/>
          <c:order val="2"/>
          <c:tx>
            <c:strRef>
              <c:f>'DATU KOPA'!$D$46</c:f>
              <c:strCache>
                <c:ptCount val="1"/>
                <c:pt idx="0">
                  <c:v>Izmaiņas iebraukošu un izbraukušo pasažieru skaitā Ventspils ostā,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KOPA'!$J$46:$Q$46</c:f>
              <c:numCache>
                <c:formatCode>0</c:formatCode>
                <c:ptCount val="8"/>
                <c:pt idx="0" formatCode="General">
                  <c:v>100</c:v>
                </c:pt>
                <c:pt idx="1">
                  <c:v>116.55299171796803</c:v>
                </c:pt>
                <c:pt idx="2">
                  <c:v>123.21294122857522</c:v>
                </c:pt>
                <c:pt idx="3">
                  <c:v>129.28883032906683</c:v>
                </c:pt>
                <c:pt idx="4">
                  <c:v>86.248837415297402</c:v>
                </c:pt>
                <c:pt idx="5">
                  <c:v>113.40349439744895</c:v>
                </c:pt>
                <c:pt idx="6">
                  <c:v>160.80041188715177</c:v>
                </c:pt>
                <c:pt idx="7">
                  <c:v>158.86830683378358</c:v>
                </c:pt>
              </c:numCache>
            </c:numRef>
          </c:val>
          <c:smooth val="0"/>
          <c:extLst>
            <c:ext xmlns:c16="http://schemas.microsoft.com/office/drawing/2014/chart" uri="{C3380CC4-5D6E-409C-BE32-E72D297353CC}">
              <c16:uniqueId val="{00000002-B73B-4249-AE18-CE9BB90E3A41}"/>
            </c:ext>
          </c:extLst>
        </c:ser>
        <c:ser>
          <c:idx val="3"/>
          <c:order val="3"/>
          <c:tx>
            <c:strRef>
              <c:f>'DATU KOPA'!$D$47</c:f>
              <c:strCache>
                <c:ptCount val="1"/>
                <c:pt idx="0">
                  <c:v>Izmaiņas iebraukošu un izbraukušo pasažieru skaitā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KOPA'!$J$47:$Q$47</c:f>
              <c:numCache>
                <c:formatCode>0</c:formatCode>
                <c:ptCount val="8"/>
                <c:pt idx="0" formatCode="General">
                  <c:v>100</c:v>
                </c:pt>
                <c:pt idx="1">
                  <c:v>124.60899612027158</c:v>
                </c:pt>
                <c:pt idx="2">
                  <c:v>139.77024733268672</c:v>
                </c:pt>
                <c:pt idx="3">
                  <c:v>121.20210960232785</c:v>
                </c:pt>
                <c:pt idx="4">
                  <c:v>96.177861299709036</c:v>
                </c:pt>
                <c:pt idx="5">
                  <c:v>135.22065955383124</c:v>
                </c:pt>
                <c:pt idx="6">
                  <c:v>252.55516488845782</c:v>
                </c:pt>
                <c:pt idx="7">
                  <c:v>279.12524248302623</c:v>
                </c:pt>
              </c:numCache>
            </c:numRef>
          </c:val>
          <c:smooth val="0"/>
          <c:extLst>
            <c:ext xmlns:c16="http://schemas.microsoft.com/office/drawing/2014/chart" uri="{C3380CC4-5D6E-409C-BE32-E72D297353CC}">
              <c16:uniqueId val="{00000003-B73B-4249-AE18-CE9BB90E3A41}"/>
            </c:ext>
          </c:extLst>
        </c:ser>
        <c:dLbls>
          <c:showLegendKey val="0"/>
          <c:showVal val="0"/>
          <c:showCatName val="0"/>
          <c:showSerName val="0"/>
          <c:showPercent val="0"/>
          <c:showBubbleSize val="0"/>
        </c:dLbls>
        <c:smooth val="0"/>
        <c:axId val="605773888"/>
        <c:axId val="605777824"/>
      </c:lineChart>
      <c:catAx>
        <c:axId val="605773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7824"/>
        <c:crosses val="autoZero"/>
        <c:auto val="1"/>
        <c:lblAlgn val="ctr"/>
        <c:lblOffset val="100"/>
        <c:noMultiLvlLbl val="0"/>
      </c:catAx>
      <c:valAx>
        <c:axId val="6057778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6057738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Jūras transports un ar to saistītās infrastruktūras un pakalpojumu nozares</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KOPA'!$D$48</c:f>
              <c:strCache>
                <c:ptCount val="1"/>
                <c:pt idx="0">
                  <c:v>Izmaiņas kopējā Latvijas ostās nosūtīto un saņemto kravu apjomā,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0-3799-4063-B5BF-D8EEA9902A85}"/>
            </c:ext>
          </c:extLst>
        </c:ser>
        <c:ser>
          <c:idx val="1"/>
          <c:order val="1"/>
          <c:tx>
            <c:strRef>
              <c:f>'DATU KOPA'!$D$49</c:f>
              <c:strCache>
                <c:ptCount val="1"/>
                <c:pt idx="0">
                  <c:v>Izmaiņas kravu apjomā Rīgas ostā,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KOPA'!$J$49:$Q$49</c:f>
              <c:numCache>
                <c:formatCode>0</c:formatCode>
                <c:ptCount val="8"/>
                <c:pt idx="0" formatCode="General">
                  <c:v>100</c:v>
                </c:pt>
                <c:pt idx="1">
                  <c:v>90.84165093067169</c:v>
                </c:pt>
                <c:pt idx="2">
                  <c:v>98.278931750741847</c:v>
                </c:pt>
                <c:pt idx="3">
                  <c:v>88.37874291880226</c:v>
                </c:pt>
                <c:pt idx="4">
                  <c:v>63.965470731049365</c:v>
                </c:pt>
                <c:pt idx="5">
                  <c:v>57.995683841381165</c:v>
                </c:pt>
                <c:pt idx="6">
                  <c:v>63.447531696789859</c:v>
                </c:pt>
                <c:pt idx="7">
                  <c:v>50.701375775559754</c:v>
                </c:pt>
              </c:numCache>
            </c:numRef>
          </c:val>
          <c:smooth val="0"/>
          <c:extLst>
            <c:ext xmlns:c16="http://schemas.microsoft.com/office/drawing/2014/chart" uri="{C3380CC4-5D6E-409C-BE32-E72D297353CC}">
              <c16:uniqueId val="{00000001-3799-4063-B5BF-D8EEA9902A85}"/>
            </c:ext>
          </c:extLst>
        </c:ser>
        <c:ser>
          <c:idx val="2"/>
          <c:order val="2"/>
          <c:tx>
            <c:strRef>
              <c:f>'DATU KOPA'!$D$50</c:f>
              <c:strCache>
                <c:ptCount val="1"/>
                <c:pt idx="0">
                  <c:v>Izmaiņas kravu apjomā Ventspils ostā, % pret 2016.gadu</c:v>
                </c:pt>
              </c:strCache>
            </c:strRef>
          </c:tx>
          <c:spPr>
            <a:ln w="28575" cap="rnd">
              <a:solidFill>
                <a:schemeClr val="accent3"/>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KOPA'!$J$50:$Q$50</c:f>
              <c:numCache>
                <c:formatCode>0</c:formatCode>
                <c:ptCount val="8"/>
                <c:pt idx="0" formatCode="General">
                  <c:v>100</c:v>
                </c:pt>
                <c:pt idx="1">
                  <c:v>106.51815620181829</c:v>
                </c:pt>
                <c:pt idx="2">
                  <c:v>108.06528789409325</c:v>
                </c:pt>
                <c:pt idx="3">
                  <c:v>108.76176298580467</c:v>
                </c:pt>
                <c:pt idx="4">
                  <c:v>68.594821627944057</c:v>
                </c:pt>
                <c:pt idx="5">
                  <c:v>58.913286192780049</c:v>
                </c:pt>
                <c:pt idx="6">
                  <c:v>78.398638949439089</c:v>
                </c:pt>
                <c:pt idx="7">
                  <c:v>55.388377904194797</c:v>
                </c:pt>
              </c:numCache>
            </c:numRef>
          </c:val>
          <c:smooth val="0"/>
          <c:extLst>
            <c:ext xmlns:c16="http://schemas.microsoft.com/office/drawing/2014/chart" uri="{C3380CC4-5D6E-409C-BE32-E72D297353CC}">
              <c16:uniqueId val="{00000002-3799-4063-B5BF-D8EEA9902A85}"/>
            </c:ext>
          </c:extLst>
        </c:ser>
        <c:ser>
          <c:idx val="3"/>
          <c:order val="3"/>
          <c:tx>
            <c:strRef>
              <c:f>'DATU KOPA'!$D$51</c:f>
              <c:strCache>
                <c:ptCount val="1"/>
                <c:pt idx="0">
                  <c:v>Izmaiņas kravu apjomā Liepājas ostā,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KOPA'!$J$51:$Q$51</c:f>
              <c:numCache>
                <c:formatCode>0</c:formatCode>
                <c:ptCount val="8"/>
                <c:pt idx="0" formatCode="General">
                  <c:v>100</c:v>
                </c:pt>
                <c:pt idx="1">
                  <c:v>116.00352112676057</c:v>
                </c:pt>
                <c:pt idx="2">
                  <c:v>132.71126760563382</c:v>
                </c:pt>
                <c:pt idx="3">
                  <c:v>129.13732394366198</c:v>
                </c:pt>
                <c:pt idx="4">
                  <c:v>116.25000000000001</c:v>
                </c:pt>
                <c:pt idx="5">
                  <c:v>124.24295774647889</c:v>
                </c:pt>
                <c:pt idx="6">
                  <c:v>133.96126760563379</c:v>
                </c:pt>
                <c:pt idx="7">
                  <c:v>127.32394366197184</c:v>
                </c:pt>
              </c:numCache>
            </c:numRef>
          </c:val>
          <c:smooth val="0"/>
          <c:extLst>
            <c:ext xmlns:c16="http://schemas.microsoft.com/office/drawing/2014/chart" uri="{C3380CC4-5D6E-409C-BE32-E72D297353CC}">
              <c16:uniqueId val="{00000003-3799-4063-B5BF-D8EEA9902A85}"/>
            </c:ext>
          </c:extLst>
        </c:ser>
        <c:ser>
          <c:idx val="4"/>
          <c:order val="4"/>
          <c:tx>
            <c:strRef>
              <c:f>'DATU KOPA'!$D$52</c:f>
              <c:strCache>
                <c:ptCount val="1"/>
                <c:pt idx="0">
                  <c:v>Izmaiņas kravu apjomā Latvijas mazajās ostās, % pret 2016.gadu</c:v>
                </c:pt>
              </c:strCache>
            </c:strRef>
          </c:tx>
          <c:spPr>
            <a:ln w="28575" cap="rnd">
              <a:solidFill>
                <a:schemeClr val="accent5"/>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KOPA'!$J$52:$Q$52</c:f>
              <c:numCache>
                <c:formatCode>0</c:formatCode>
                <c:ptCount val="8"/>
                <c:pt idx="0" formatCode="General">
                  <c:v>100</c:v>
                </c:pt>
                <c:pt idx="1">
                  <c:v>101.34874759152217</c:v>
                </c:pt>
                <c:pt idx="2">
                  <c:v>120.68079640333976</c:v>
                </c:pt>
                <c:pt idx="3">
                  <c:v>117.27681438664099</c:v>
                </c:pt>
                <c:pt idx="4">
                  <c:v>111.43224149004496</c:v>
                </c:pt>
                <c:pt idx="5">
                  <c:v>134.48940269749519</c:v>
                </c:pt>
                <c:pt idx="6">
                  <c:v>141.49004495825304</c:v>
                </c:pt>
                <c:pt idx="7">
                  <c:v>141.93962748876044</c:v>
                </c:pt>
              </c:numCache>
            </c:numRef>
          </c:val>
          <c:smooth val="0"/>
          <c:extLst>
            <c:ext xmlns:c16="http://schemas.microsoft.com/office/drawing/2014/chart" uri="{C3380CC4-5D6E-409C-BE32-E72D297353CC}">
              <c16:uniqueId val="{00000004-3799-4063-B5BF-D8EEA9902A85}"/>
            </c:ext>
          </c:extLst>
        </c:ser>
        <c:dLbls>
          <c:showLegendKey val="0"/>
          <c:showVal val="0"/>
          <c:showCatName val="0"/>
          <c:showSerName val="0"/>
          <c:showPercent val="0"/>
          <c:showBubbleSize val="0"/>
        </c:dLbls>
        <c:smooth val="0"/>
        <c:axId val="567108688"/>
        <c:axId val="567102784"/>
      </c:lineChart>
      <c:catAx>
        <c:axId val="567108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2784"/>
        <c:crosses val="autoZero"/>
        <c:auto val="1"/>
        <c:lblAlgn val="ctr"/>
        <c:lblOffset val="100"/>
        <c:noMultiLvlLbl val="0"/>
      </c:catAx>
      <c:valAx>
        <c:axId val="567102784"/>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67108688"/>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baseline="0">
                <a:effectLst/>
              </a:rPr>
              <a:t>Zivju ieguve (Latvijas jūras zvejniecība)</a:t>
            </a:r>
            <a:endParaRPr lang="lv-LV" sz="1400">
              <a:effectLst/>
            </a:endParaRP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36744414365934513"/>
          <c:y val="0.1305339293857645"/>
          <c:w val="0.61048412146437503"/>
          <c:h val="0.49230799639883688"/>
        </c:manualLayout>
      </c:layout>
      <c:lineChart>
        <c:grouping val="standard"/>
        <c:varyColors val="0"/>
        <c:ser>
          <c:idx val="0"/>
          <c:order val="0"/>
          <c:tx>
            <c:strRef>
              <c:f>'DATU KOPA'!$D$4</c:f>
              <c:strCache>
                <c:ptCount val="1"/>
                <c:pt idx="0">
                  <c:v>Izmaiņas darbinieku skaitā PSE vienībās,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KOPA'!$J$4:$P$4</c:f>
              <c:numCache>
                <c:formatCode>0</c:formatCode>
                <c:ptCount val="7"/>
                <c:pt idx="0" formatCode="General">
                  <c:v>100</c:v>
                </c:pt>
                <c:pt idx="1">
                  <c:v>102.51572327044025</c:v>
                </c:pt>
                <c:pt idx="2">
                  <c:v>90.566037735849065</c:v>
                </c:pt>
                <c:pt idx="3">
                  <c:v>82.389937106918239</c:v>
                </c:pt>
                <c:pt idx="4">
                  <c:v>77.672955974842779</c:v>
                </c:pt>
                <c:pt idx="5">
                  <c:v>83.962264150943398</c:v>
                </c:pt>
              </c:numCache>
            </c:numRef>
          </c:val>
          <c:smooth val="0"/>
          <c:extLst>
            <c:ext xmlns:c16="http://schemas.microsoft.com/office/drawing/2014/chart" uri="{C3380CC4-5D6E-409C-BE32-E72D297353CC}">
              <c16:uniqueId val="{00000000-4E12-453A-A064-FE752C0C1D86}"/>
            </c:ext>
          </c:extLst>
        </c:ser>
        <c:ser>
          <c:idx val="1"/>
          <c:order val="1"/>
          <c:tx>
            <c:strRef>
              <c:f>'DATU KOPA'!$D$5</c:f>
              <c:strCache>
                <c:ptCount val="1"/>
                <c:pt idx="0">
                  <c:v>Izmaiņas zvejas flotes kopējā dzinēju jaudā (kW),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KOPA'!$J$5:$P$5</c:f>
              <c:numCache>
                <c:formatCode>0</c:formatCode>
                <c:ptCount val="7"/>
                <c:pt idx="0" formatCode="General">
                  <c:v>100</c:v>
                </c:pt>
                <c:pt idx="1">
                  <c:v>97.167422975877713</c:v>
                </c:pt>
                <c:pt idx="2">
                  <c:v>92.247432529257225</c:v>
                </c:pt>
                <c:pt idx="3">
                  <c:v>87.690470503940759</c:v>
                </c:pt>
                <c:pt idx="4">
                  <c:v>80.64485311679006</c:v>
                </c:pt>
                <c:pt idx="5">
                  <c:v>78.509672796751858</c:v>
                </c:pt>
                <c:pt idx="6">
                  <c:v>70.747551946501076</c:v>
                </c:pt>
              </c:numCache>
            </c:numRef>
          </c:val>
          <c:smooth val="0"/>
          <c:extLst>
            <c:ext xmlns:c16="http://schemas.microsoft.com/office/drawing/2014/chart" uri="{C3380CC4-5D6E-409C-BE32-E72D297353CC}">
              <c16:uniqueId val="{00000001-4E12-453A-A064-FE752C0C1D86}"/>
            </c:ext>
          </c:extLst>
        </c:ser>
        <c:ser>
          <c:idx val="2"/>
          <c:order val="2"/>
          <c:tx>
            <c:strRef>
              <c:f>'DATU KOPA'!$D$6</c:f>
              <c:strCache>
                <c:ptCount val="1"/>
                <c:pt idx="0">
                  <c:v>Izmaiņas zvejā pavadīto dienu skaitā,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KOPA'!$J$6:$P$6</c:f>
              <c:numCache>
                <c:formatCode>0</c:formatCode>
                <c:ptCount val="7"/>
                <c:pt idx="0" formatCode="General">
                  <c:v>100</c:v>
                </c:pt>
                <c:pt idx="1">
                  <c:v>92.803805237315871</c:v>
                </c:pt>
                <c:pt idx="2">
                  <c:v>90.369271685761049</c:v>
                </c:pt>
                <c:pt idx="3">
                  <c:v>79.802577741407532</c:v>
                </c:pt>
                <c:pt idx="4">
                  <c:v>73.961743044189859</c:v>
                </c:pt>
                <c:pt idx="5">
                  <c:v>55.459492635024553</c:v>
                </c:pt>
                <c:pt idx="6">
                  <c:v>55.094108019639933</c:v>
                </c:pt>
              </c:numCache>
            </c:numRef>
          </c:val>
          <c:smooth val="0"/>
          <c:extLst>
            <c:ext xmlns:c16="http://schemas.microsoft.com/office/drawing/2014/chart" uri="{C3380CC4-5D6E-409C-BE32-E72D297353CC}">
              <c16:uniqueId val="{00000002-4E12-453A-A064-FE752C0C1D86}"/>
            </c:ext>
          </c:extLst>
        </c:ser>
        <c:ser>
          <c:idx val="3"/>
          <c:order val="3"/>
          <c:tx>
            <c:strRef>
              <c:f>'DATU KOPA'!$D$7</c:f>
              <c:strCache>
                <c:ptCount val="1"/>
                <c:pt idx="0">
                  <c:v>Izmaiņas kopējā nozvejas apjomā (kg),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KOPA'!$J$7:$P$7</c:f>
              <c:numCache>
                <c:formatCode>0</c:formatCode>
                <c:ptCount val="7"/>
                <c:pt idx="0" formatCode="General">
                  <c:v>100</c:v>
                </c:pt>
                <c:pt idx="1">
                  <c:v>111.66162842724381</c:v>
                </c:pt>
                <c:pt idx="2">
                  <c:v>117.33582020631125</c:v>
                </c:pt>
                <c:pt idx="3">
                  <c:v>116.09313895017956</c:v>
                </c:pt>
                <c:pt idx="4">
                  <c:v>101.27609549813698</c:v>
                </c:pt>
                <c:pt idx="5">
                  <c:v>97.981857868783862</c:v>
                </c:pt>
                <c:pt idx="6">
                  <c:v>101.96264871033355</c:v>
                </c:pt>
              </c:numCache>
            </c:numRef>
          </c:val>
          <c:smooth val="0"/>
          <c:extLst>
            <c:ext xmlns:c16="http://schemas.microsoft.com/office/drawing/2014/chart" uri="{C3380CC4-5D6E-409C-BE32-E72D297353CC}">
              <c16:uniqueId val="{00000003-4E12-453A-A064-FE752C0C1D86}"/>
            </c:ext>
          </c:extLst>
        </c:ser>
        <c:dLbls>
          <c:showLegendKey val="0"/>
          <c:showVal val="0"/>
          <c:showCatName val="0"/>
          <c:showSerName val="0"/>
          <c:showPercent val="0"/>
          <c:showBubbleSize val="0"/>
        </c:dLbls>
        <c:smooth val="0"/>
        <c:axId val="476299560"/>
        <c:axId val="476296608"/>
      </c:lineChart>
      <c:catAx>
        <c:axId val="4762995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6608"/>
        <c:crosses val="autoZero"/>
        <c:auto val="1"/>
        <c:lblAlgn val="ctr"/>
        <c:lblOffset val="100"/>
        <c:noMultiLvlLbl val="0"/>
      </c:catAx>
      <c:valAx>
        <c:axId val="476296608"/>
        <c:scaling>
          <c:orientation val="minMax"/>
          <c:min val="4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299560"/>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 un ar to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KOPA'!$D$36</c:f>
              <c:strCache>
                <c:ptCount val="1"/>
                <c:pt idx="0">
                  <c:v>Izmaiņas nodarbināto personu skaitā, % pret 2016.gadu</c:v>
                </c:pt>
              </c:strCache>
            </c:strRef>
          </c:tx>
          <c:spPr>
            <a:ln w="28575" cap="rnd">
              <a:solidFill>
                <a:schemeClr val="accent6"/>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KOPA'!$J$36:$P$36</c:f>
              <c:numCache>
                <c:formatCode>0</c:formatCode>
                <c:ptCount val="7"/>
                <c:pt idx="0" formatCode="General">
                  <c:v>100</c:v>
                </c:pt>
                <c:pt idx="1">
                  <c:v>132.46753246753246</c:v>
                </c:pt>
                <c:pt idx="2">
                  <c:v>141.88311688311688</c:v>
                </c:pt>
                <c:pt idx="3">
                  <c:v>143.66883116883119</c:v>
                </c:pt>
                <c:pt idx="4">
                  <c:v>111.68831168831169</c:v>
                </c:pt>
                <c:pt idx="5">
                  <c:v>53.409090909090907</c:v>
                </c:pt>
                <c:pt idx="6" formatCode="General">
                  <c:v>63</c:v>
                </c:pt>
              </c:numCache>
            </c:numRef>
          </c:val>
          <c:smooth val="0"/>
          <c:extLst>
            <c:ext xmlns:c16="http://schemas.microsoft.com/office/drawing/2014/chart" uri="{C3380CC4-5D6E-409C-BE32-E72D297353CC}">
              <c16:uniqueId val="{00000000-736B-40E2-AF6D-41E541725894}"/>
            </c:ext>
          </c:extLst>
        </c:ser>
        <c:ser>
          <c:idx val="1"/>
          <c:order val="1"/>
          <c:tx>
            <c:strRef>
              <c:f>'DATU KOPA'!$D$43</c:f>
              <c:strCache>
                <c:ptCount val="1"/>
                <c:pt idx="0">
                  <c:v>Izmaiņas darbinieku skaitā uzņēmumos ostu teritorijās, % pret 2016.gadu</c:v>
                </c:pt>
              </c:strCache>
            </c:strRef>
          </c:tx>
          <c:spPr>
            <a:ln w="28575" cap="rnd">
              <a:solidFill>
                <a:schemeClr val="accent2"/>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KOPA'!$J$43:$Q$43</c:f>
              <c:numCache>
                <c:formatCode>0</c:formatCode>
                <c:ptCount val="8"/>
                <c:pt idx="0" formatCode="General">
                  <c:v>100</c:v>
                </c:pt>
                <c:pt idx="1">
                  <c:v>98.760164237984057</c:v>
                </c:pt>
                <c:pt idx="2">
                  <c:v>95.080911359793902</c:v>
                </c:pt>
                <c:pt idx="3">
                  <c:v>89.396988970292242</c:v>
                </c:pt>
                <c:pt idx="4">
                  <c:v>93.011834795910147</c:v>
                </c:pt>
                <c:pt idx="5">
                  <c:v>117.91321149665887</c:v>
                </c:pt>
                <c:pt idx="6" formatCode="General">
                  <c:v>119</c:v>
                </c:pt>
                <c:pt idx="7" formatCode="General">
                  <c:v>115</c:v>
                </c:pt>
              </c:numCache>
            </c:numRef>
          </c:val>
          <c:smooth val="0"/>
          <c:extLst>
            <c:ext xmlns:c16="http://schemas.microsoft.com/office/drawing/2014/chart" uri="{C3380CC4-5D6E-409C-BE32-E72D297353CC}">
              <c16:uniqueId val="{00000001-736B-40E2-AF6D-41E541725894}"/>
            </c:ext>
          </c:extLst>
        </c:ser>
        <c:ser>
          <c:idx val="2"/>
          <c:order val="2"/>
          <c:tx>
            <c:strRef>
              <c:f>'DATU KOPA'!$D$44</c:f>
              <c:strCache>
                <c:ptCount val="1"/>
                <c:pt idx="0">
                  <c:v>Izmaiņas iebraukošu un izbraukušo pasažieru skaitā Latvijas ostās, % pret 2016.gadu</c:v>
                </c:pt>
              </c:strCache>
            </c:strRef>
          </c:tx>
          <c:spPr>
            <a:ln w="28575" cap="rnd">
              <a:solidFill>
                <a:schemeClr val="accent1"/>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KOPA'!$J$44:$Q$44</c:f>
              <c:numCache>
                <c:formatCode>0</c:formatCode>
                <c:ptCount val="8"/>
                <c:pt idx="0" formatCode="General">
                  <c:v>100</c:v>
                </c:pt>
                <c:pt idx="1">
                  <c:v>136.06911963138882</c:v>
                </c:pt>
                <c:pt idx="2">
                  <c:v>143.29710349961834</c:v>
                </c:pt>
                <c:pt idx="3">
                  <c:v>143.63374794548801</c:v>
                </c:pt>
                <c:pt idx="4">
                  <c:v>58.63712445029622</c:v>
                </c:pt>
                <c:pt idx="5">
                  <c:v>31.622193634062327</c:v>
                </c:pt>
                <c:pt idx="6">
                  <c:v>56.5278464187042</c:v>
                </c:pt>
                <c:pt idx="7">
                  <c:v>57.928372826492925</c:v>
                </c:pt>
              </c:numCache>
            </c:numRef>
          </c:val>
          <c:smooth val="0"/>
          <c:extLst>
            <c:ext xmlns:c16="http://schemas.microsoft.com/office/drawing/2014/chart" uri="{C3380CC4-5D6E-409C-BE32-E72D297353CC}">
              <c16:uniqueId val="{00000002-736B-40E2-AF6D-41E541725894}"/>
            </c:ext>
          </c:extLst>
        </c:ser>
        <c:ser>
          <c:idx val="3"/>
          <c:order val="3"/>
          <c:tx>
            <c:strRef>
              <c:f>'DATU KOPA'!$D$48</c:f>
              <c:strCache>
                <c:ptCount val="1"/>
                <c:pt idx="0">
                  <c:v>Izmaiņas kopējā Latvijas ostās nosūtīto un saņemto kravu apjomā, % pret 2016.gadu</c:v>
                </c:pt>
              </c:strCache>
            </c:strRef>
          </c:tx>
          <c:spPr>
            <a:ln w="28575" cap="rnd">
              <a:solidFill>
                <a:schemeClr val="accent4"/>
              </a:solidFill>
              <a:round/>
            </a:ln>
            <a:effectLst/>
          </c:spPr>
          <c:marker>
            <c:symbol val="none"/>
          </c:marker>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KOPA'!$J$48:$Q$48</c:f>
              <c:numCache>
                <c:formatCode>0</c:formatCode>
                <c:ptCount val="8"/>
                <c:pt idx="0" formatCode="General">
                  <c:v>100</c:v>
                </c:pt>
                <c:pt idx="1">
                  <c:v>98.036947842068571</c:v>
                </c:pt>
                <c:pt idx="2">
                  <c:v>104.84663159896064</c:v>
                </c:pt>
                <c:pt idx="3">
                  <c:v>98.833893149122247</c:v>
                </c:pt>
                <c:pt idx="4">
                  <c:v>71.222827809113383</c:v>
                </c:pt>
                <c:pt idx="5">
                  <c:v>66.117941567906712</c:v>
                </c:pt>
                <c:pt idx="6">
                  <c:v>76.174028772419049</c:v>
                </c:pt>
                <c:pt idx="7">
                  <c:v>61.244375435705692</c:v>
                </c:pt>
              </c:numCache>
            </c:numRef>
          </c:val>
          <c:smooth val="0"/>
          <c:extLst>
            <c:ext xmlns:c16="http://schemas.microsoft.com/office/drawing/2014/chart" uri="{C3380CC4-5D6E-409C-BE32-E72D297353CC}">
              <c16:uniqueId val="{00000003-736B-40E2-AF6D-41E541725894}"/>
            </c:ext>
          </c:extLst>
        </c:ser>
        <c:dLbls>
          <c:showLegendKey val="0"/>
          <c:showVal val="0"/>
          <c:showCatName val="0"/>
          <c:showSerName val="0"/>
          <c:showPercent val="0"/>
          <c:showBubbleSize val="0"/>
        </c:dLbls>
        <c:smooth val="0"/>
        <c:axId val="510884824"/>
        <c:axId val="510897944"/>
      </c:lineChart>
      <c:catAx>
        <c:axId val="510884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97944"/>
        <c:crosses val="autoZero"/>
        <c:auto val="1"/>
        <c:lblAlgn val="ctr"/>
        <c:lblOffset val="100"/>
        <c:noMultiLvlLbl val="0"/>
      </c:catAx>
      <c:valAx>
        <c:axId val="5108979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088482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userShapes r:id="rId3"/>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a:t>Jūras piekrastes teritorijas sociāli-demogrāfisko rādītāju</a:t>
            </a:r>
            <a:r>
              <a:rPr lang="lv-LV" sz="1400" b="0" baseline="0"/>
              <a:t> dinamika 2016.-2023.gadā</a:t>
            </a:r>
            <a:endParaRPr lang="lv-LV" sz="1400" b="0"/>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7.9247594050743664E-2"/>
          <c:y val="0.1175594294770206"/>
          <c:w val="0.89019685039370078"/>
          <c:h val="0.66425482466959762"/>
        </c:manualLayout>
      </c:layout>
      <c:lineChart>
        <c:grouping val="standard"/>
        <c:varyColors val="0"/>
        <c:ser>
          <c:idx val="0"/>
          <c:order val="0"/>
          <c:tx>
            <c:strRef>
              <c:f>'DATU KOPA'!$D$85</c:f>
              <c:strCache>
                <c:ptCount val="1"/>
                <c:pt idx="0">
                  <c:v>Izmaiņas iedzīvotāju skaitā jūras piekrastes teritorijā (bez Rīgas), % pret 2016.gadu</c:v>
                </c:pt>
              </c:strCache>
            </c:strRef>
          </c:tx>
          <c:spPr>
            <a:ln w="28575" cap="rnd">
              <a:solidFill>
                <a:schemeClr val="accent1"/>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KOPA'!$J$85:$Q$85</c:f>
              <c:numCache>
                <c:formatCode>General</c:formatCode>
                <c:ptCount val="8"/>
                <c:pt idx="0">
                  <c:v>100</c:v>
                </c:pt>
                <c:pt idx="1">
                  <c:v>98.8</c:v>
                </c:pt>
                <c:pt idx="2">
                  <c:v>98.1</c:v>
                </c:pt>
                <c:pt idx="3">
                  <c:v>97.7</c:v>
                </c:pt>
                <c:pt idx="4">
                  <c:v>97.3</c:v>
                </c:pt>
                <c:pt idx="5">
                  <c:v>96.9</c:v>
                </c:pt>
                <c:pt idx="6">
                  <c:v>96.4</c:v>
                </c:pt>
                <c:pt idx="7">
                  <c:v>96.8</c:v>
                </c:pt>
              </c:numCache>
            </c:numRef>
          </c:val>
          <c:smooth val="0"/>
          <c:extLst>
            <c:ext xmlns:c16="http://schemas.microsoft.com/office/drawing/2014/chart" uri="{C3380CC4-5D6E-409C-BE32-E72D297353CC}">
              <c16:uniqueId val="{00000000-C79A-44BC-879D-17E9A6BA2FE4}"/>
            </c:ext>
          </c:extLst>
        </c:ser>
        <c:ser>
          <c:idx val="1"/>
          <c:order val="1"/>
          <c:tx>
            <c:strRef>
              <c:f>'DATU KOPA'!$D$86</c:f>
              <c:strCache>
                <c:ptCount val="1"/>
                <c:pt idx="0">
                  <c:v>Izmaiņas nodarbināto skaitā jūras piekrastes teritorijā (bez Rīgas) 2016.-2020.gadā, % pret 2016.gadu.</c:v>
                </c:pt>
              </c:strCache>
            </c:strRef>
          </c:tx>
          <c:spPr>
            <a:ln w="28575" cap="rnd">
              <a:solidFill>
                <a:schemeClr val="accent2"/>
              </a:solidFill>
              <a:round/>
            </a:ln>
            <a:effectLst/>
          </c:spPr>
          <c:marker>
            <c:symbol val="none"/>
          </c:marker>
          <c:dLbls>
            <c:dLbl>
              <c:idx val="1"/>
              <c:layout>
                <c:manualLayout>
                  <c:x val="-4.4576602883301626E-2"/>
                  <c:y val="-2.789222510957094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79A-44BC-879D-17E9A6BA2FE4}"/>
                </c:ext>
              </c:extLst>
            </c:dLbl>
            <c:dLbl>
              <c:idx val="2"/>
              <c:layout>
                <c:manualLayout>
                  <c:x val="-4.3763998250218726E-2"/>
                  <c:y val="-3.00872256261152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79A-44BC-879D-17E9A6BA2FE4}"/>
                </c:ext>
              </c:extLst>
            </c:dLbl>
            <c:dLbl>
              <c:idx val="3"/>
              <c:layout>
                <c:manualLayout>
                  <c:x val="-5.2097331583552106E-2"/>
                  <c:y val="-2.3748081410584432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79A-44BC-879D-17E9A6BA2FE4}"/>
                </c:ext>
              </c:extLst>
            </c:dLbl>
            <c:dLbl>
              <c:idx val="4"/>
              <c:layout>
                <c:manualLayout>
                  <c:x val="-4.5763998250218721E-2"/>
                  <c:y val="-2.057850930281892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79A-44BC-879D-17E9A6BA2F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KOPA'!$J$86:$Q$86</c:f>
              <c:numCache>
                <c:formatCode>General</c:formatCode>
                <c:ptCount val="8"/>
                <c:pt idx="0">
                  <c:v>100</c:v>
                </c:pt>
                <c:pt idx="1">
                  <c:v>102.6</c:v>
                </c:pt>
                <c:pt idx="2">
                  <c:v>102.3</c:v>
                </c:pt>
                <c:pt idx="3">
                  <c:v>101.3</c:v>
                </c:pt>
                <c:pt idx="4">
                  <c:v>99.4</c:v>
                </c:pt>
              </c:numCache>
            </c:numRef>
          </c:val>
          <c:smooth val="0"/>
          <c:extLst>
            <c:ext xmlns:c16="http://schemas.microsoft.com/office/drawing/2014/chart" uri="{C3380CC4-5D6E-409C-BE32-E72D297353CC}">
              <c16:uniqueId val="{00000005-C79A-44BC-879D-17E9A6BA2FE4}"/>
            </c:ext>
          </c:extLst>
        </c:ser>
        <c:ser>
          <c:idx val="2"/>
          <c:order val="2"/>
          <c:tx>
            <c:strRef>
              <c:f>'DATU KOPA'!$D$87</c:f>
              <c:strCache>
                <c:ptCount val="1"/>
                <c:pt idx="0">
                  <c:v>Izmaiņas gada vidējos ienākumos uz vienu iedzīvotāju jūras piekrastes teritorijā (bez Rīgas), % pret 2017.gadu</c:v>
                </c:pt>
              </c:strCache>
            </c:strRef>
          </c:tx>
          <c:spPr>
            <a:ln w="28575" cap="rnd">
              <a:solidFill>
                <a:schemeClr val="accent6"/>
              </a:solidFill>
              <a:round/>
            </a:ln>
            <a:effectLst/>
          </c:spPr>
          <c:marker>
            <c:symbol val="none"/>
          </c:marker>
          <c:dLbls>
            <c:dLbl>
              <c:idx val="1"/>
              <c:layout>
                <c:manualLayout>
                  <c:x val="-4.816666666666667E-2"/>
                  <c:y val="-7.9002208717571156E-3"/>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79A-44BC-879D-17E9A6BA2FE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t"/>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'DATU KOPA'!$J$1:$Q$1</c:f>
              <c:numCache>
                <c:formatCode>General</c:formatCode>
                <c:ptCount val="8"/>
                <c:pt idx="0">
                  <c:v>2016</c:v>
                </c:pt>
                <c:pt idx="1">
                  <c:v>2017</c:v>
                </c:pt>
                <c:pt idx="2">
                  <c:v>2018</c:v>
                </c:pt>
                <c:pt idx="3">
                  <c:v>2019</c:v>
                </c:pt>
                <c:pt idx="4">
                  <c:v>2020</c:v>
                </c:pt>
                <c:pt idx="5">
                  <c:v>2021</c:v>
                </c:pt>
                <c:pt idx="6">
                  <c:v>2022</c:v>
                </c:pt>
                <c:pt idx="7">
                  <c:v>2023</c:v>
                </c:pt>
              </c:numCache>
            </c:numRef>
          </c:cat>
          <c:val>
            <c:numRef>
              <c:f>'DATU KOPA'!$J$87:$Q$87</c:f>
              <c:numCache>
                <c:formatCode>General</c:formatCode>
                <c:ptCount val="8"/>
                <c:pt idx="1">
                  <c:v>100</c:v>
                </c:pt>
                <c:pt idx="2">
                  <c:v>107.9</c:v>
                </c:pt>
                <c:pt idx="3">
                  <c:v>129.1</c:v>
                </c:pt>
                <c:pt idx="4">
                  <c:v>125.9</c:v>
                </c:pt>
                <c:pt idx="5">
                  <c:v>139.69999999999999</c:v>
                </c:pt>
                <c:pt idx="6">
                  <c:v>160.30000000000001</c:v>
                </c:pt>
              </c:numCache>
            </c:numRef>
          </c:val>
          <c:smooth val="0"/>
          <c:extLst>
            <c:ext xmlns:c16="http://schemas.microsoft.com/office/drawing/2014/chart" uri="{C3380CC4-5D6E-409C-BE32-E72D297353CC}">
              <c16:uniqueId val="{00000007-C79A-44BC-879D-17E9A6BA2FE4}"/>
            </c:ext>
          </c:extLst>
        </c:ser>
        <c:dLbls>
          <c:dLblPos val="t"/>
          <c:showLegendKey val="0"/>
          <c:showVal val="1"/>
          <c:showCatName val="0"/>
          <c:showSerName val="0"/>
          <c:showPercent val="0"/>
          <c:showBubbleSize val="0"/>
        </c:dLbls>
        <c:smooth val="0"/>
        <c:axId val="485256040"/>
        <c:axId val="485256368"/>
      </c:lineChart>
      <c:catAx>
        <c:axId val="485256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lv-LV"/>
          </a:p>
        </c:txPr>
        <c:crossAx val="485256368"/>
        <c:crosses val="autoZero"/>
        <c:auto val="1"/>
        <c:lblAlgn val="ctr"/>
        <c:lblOffset val="100"/>
        <c:noMultiLvlLbl val="0"/>
      </c:catAx>
      <c:valAx>
        <c:axId val="485256368"/>
        <c:scaling>
          <c:orientation val="minMax"/>
          <c:min val="9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5256040"/>
        <c:crosses val="autoZero"/>
        <c:crossBetween val="between"/>
      </c:valAx>
      <c:spPr>
        <a:noFill/>
        <a:ln>
          <a:noFill/>
        </a:ln>
        <a:effectLst/>
      </c:spPr>
    </c:plotArea>
    <c:legend>
      <c:legendPos val="b"/>
      <c:layout>
        <c:manualLayout>
          <c:xMode val="edge"/>
          <c:yMode val="edge"/>
          <c:x val="6.5171478565179353E-2"/>
          <c:y val="0.84558839680056241"/>
          <c:w val="0.86965682414698164"/>
          <c:h val="0.1353942441886005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400" b="0" i="0" u="none" strike="noStrike" baseline="0">
                <a:effectLst/>
              </a:rPr>
              <a:t>Zivju apstrāde (zivju apstrādes nozare)</a:t>
            </a:r>
            <a:r>
              <a:rPr lang="lv-LV" sz="1400" b="0" i="0" u="none" strike="noStrike" baseline="0"/>
              <a:t> </a:t>
            </a:r>
            <a:endParaRPr lang="lv-LV"/>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KOPA'!$D$27</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KOPA'!$J$27:$O$27</c:f>
              <c:numCache>
                <c:formatCode>0.00</c:formatCode>
                <c:ptCount val="6"/>
                <c:pt idx="0">
                  <c:v>39.308999999999997</c:v>
                </c:pt>
                <c:pt idx="1">
                  <c:v>34.792999999999999</c:v>
                </c:pt>
                <c:pt idx="2">
                  <c:v>41.345999999999997</c:v>
                </c:pt>
                <c:pt idx="3">
                  <c:v>44.383000000000003</c:v>
                </c:pt>
                <c:pt idx="4">
                  <c:v>50.286999999999999</c:v>
                </c:pt>
                <c:pt idx="5">
                  <c:v>50.555</c:v>
                </c:pt>
              </c:numCache>
            </c:numRef>
          </c:val>
          <c:extLst>
            <c:ext xmlns:c16="http://schemas.microsoft.com/office/drawing/2014/chart" uri="{C3380CC4-5D6E-409C-BE32-E72D297353CC}">
              <c16:uniqueId val="{00000000-6B34-4189-A144-AE671C5B4930}"/>
            </c:ext>
          </c:extLst>
        </c:ser>
        <c:dLbls>
          <c:showLegendKey val="0"/>
          <c:showVal val="0"/>
          <c:showCatName val="0"/>
          <c:showSerName val="0"/>
          <c:showPercent val="0"/>
          <c:showBubbleSize val="0"/>
        </c:dLbls>
        <c:gapWidth val="219"/>
        <c:overlap val="-27"/>
        <c:axId val="474024472"/>
        <c:axId val="474024800"/>
      </c:barChart>
      <c:lineChart>
        <c:grouping val="standard"/>
        <c:varyColors val="0"/>
        <c:ser>
          <c:idx val="1"/>
          <c:order val="1"/>
          <c:tx>
            <c:strRef>
              <c:f>'DATU KOPA'!$D$28</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KOPA'!$J$28:$O$28</c:f>
              <c:numCache>
                <c:formatCode>General</c:formatCode>
                <c:ptCount val="6"/>
                <c:pt idx="0">
                  <c:v>3258</c:v>
                </c:pt>
                <c:pt idx="1">
                  <c:v>3125</c:v>
                </c:pt>
                <c:pt idx="2">
                  <c:v>2911</c:v>
                </c:pt>
                <c:pt idx="3">
                  <c:v>2507</c:v>
                </c:pt>
                <c:pt idx="4">
                  <c:v>2360</c:v>
                </c:pt>
                <c:pt idx="5">
                  <c:v>2406</c:v>
                </c:pt>
              </c:numCache>
            </c:numRef>
          </c:val>
          <c:smooth val="0"/>
          <c:extLst>
            <c:ext xmlns:c16="http://schemas.microsoft.com/office/drawing/2014/chart" uri="{C3380CC4-5D6E-409C-BE32-E72D297353CC}">
              <c16:uniqueId val="{00000001-6B34-4189-A144-AE671C5B4930}"/>
            </c:ext>
          </c:extLst>
        </c:ser>
        <c:dLbls>
          <c:showLegendKey val="0"/>
          <c:showVal val="0"/>
          <c:showCatName val="0"/>
          <c:showSerName val="0"/>
          <c:showPercent val="0"/>
          <c:showBubbleSize val="0"/>
        </c:dLbls>
        <c:marker val="1"/>
        <c:smooth val="0"/>
        <c:axId val="487261856"/>
        <c:axId val="487259888"/>
      </c:lineChart>
      <c:catAx>
        <c:axId val="474024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800"/>
        <c:crosses val="autoZero"/>
        <c:auto val="1"/>
        <c:lblAlgn val="ctr"/>
        <c:lblOffset val="100"/>
        <c:noMultiLvlLbl val="0"/>
      </c:catAx>
      <c:valAx>
        <c:axId val="47402480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024472"/>
        <c:crosses val="autoZero"/>
        <c:crossBetween val="between"/>
      </c:valAx>
      <c:valAx>
        <c:axId val="487259888"/>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7261856"/>
        <c:crosses val="max"/>
        <c:crossBetween val="between"/>
      </c:valAx>
      <c:catAx>
        <c:axId val="487261856"/>
        <c:scaling>
          <c:orientation val="minMax"/>
        </c:scaling>
        <c:delete val="1"/>
        <c:axPos val="b"/>
        <c:numFmt formatCode="General" sourceLinked="1"/>
        <c:majorTickMark val="out"/>
        <c:minorTickMark val="none"/>
        <c:tickLblPos val="nextTo"/>
        <c:crossAx val="487259888"/>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Jūras transports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KOPA'!$D$34</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KOPA'!$J$34:$O$34</c:f>
              <c:numCache>
                <c:formatCode>General</c:formatCode>
                <c:ptCount val="6"/>
                <c:pt idx="0">
                  <c:v>15.87</c:v>
                </c:pt>
                <c:pt idx="5" formatCode="0.00">
                  <c:v>14.867000000000001</c:v>
                </c:pt>
              </c:numCache>
            </c:numRef>
          </c:val>
          <c:extLst>
            <c:ext xmlns:c16="http://schemas.microsoft.com/office/drawing/2014/chart" uri="{C3380CC4-5D6E-409C-BE32-E72D297353CC}">
              <c16:uniqueId val="{00000000-E4A8-450E-96A4-2CBA1DA8DC38}"/>
            </c:ext>
          </c:extLst>
        </c:ser>
        <c:dLbls>
          <c:showLegendKey val="0"/>
          <c:showVal val="0"/>
          <c:showCatName val="0"/>
          <c:showSerName val="0"/>
          <c:showPercent val="0"/>
          <c:showBubbleSize val="0"/>
        </c:dLbls>
        <c:gapWidth val="219"/>
        <c:overlap val="-27"/>
        <c:axId val="488270520"/>
        <c:axId val="488271504"/>
      </c:barChart>
      <c:lineChart>
        <c:grouping val="standard"/>
        <c:varyColors val="0"/>
        <c:ser>
          <c:idx val="1"/>
          <c:order val="1"/>
          <c:tx>
            <c:strRef>
              <c:f>'DATU KOPA'!$D$35</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KOPA'!$J$35:$O$35</c:f>
              <c:numCache>
                <c:formatCode>General</c:formatCode>
                <c:ptCount val="6"/>
                <c:pt idx="0">
                  <c:v>532</c:v>
                </c:pt>
                <c:pt idx="1">
                  <c:v>765</c:v>
                </c:pt>
                <c:pt idx="2">
                  <c:v>837</c:v>
                </c:pt>
                <c:pt idx="3">
                  <c:v>811</c:v>
                </c:pt>
                <c:pt idx="4">
                  <c:v>608</c:v>
                </c:pt>
                <c:pt idx="5">
                  <c:v>256</c:v>
                </c:pt>
              </c:numCache>
            </c:numRef>
          </c:val>
          <c:smooth val="0"/>
          <c:extLst>
            <c:ext xmlns:c16="http://schemas.microsoft.com/office/drawing/2014/chart" uri="{C3380CC4-5D6E-409C-BE32-E72D297353CC}">
              <c16:uniqueId val="{00000001-E4A8-450E-96A4-2CBA1DA8DC38}"/>
            </c:ext>
          </c:extLst>
        </c:ser>
        <c:dLbls>
          <c:showLegendKey val="0"/>
          <c:showVal val="0"/>
          <c:showCatName val="0"/>
          <c:showSerName val="0"/>
          <c:showPercent val="0"/>
          <c:showBubbleSize val="0"/>
        </c:dLbls>
        <c:marker val="1"/>
        <c:smooth val="0"/>
        <c:axId val="474911792"/>
        <c:axId val="474913760"/>
      </c:lineChart>
      <c:catAx>
        <c:axId val="488270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1504"/>
        <c:crosses val="autoZero"/>
        <c:auto val="1"/>
        <c:lblAlgn val="ctr"/>
        <c:lblOffset val="100"/>
        <c:noMultiLvlLbl val="0"/>
      </c:catAx>
      <c:valAx>
        <c:axId val="4882715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8270520"/>
        <c:crosses val="autoZero"/>
        <c:crossBetween val="between"/>
      </c:valAx>
      <c:valAx>
        <c:axId val="47491376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4911792"/>
        <c:crosses val="max"/>
        <c:crossBetween val="between"/>
      </c:valAx>
      <c:catAx>
        <c:axId val="474911792"/>
        <c:scaling>
          <c:orientation val="minMax"/>
        </c:scaling>
        <c:delete val="1"/>
        <c:axPos val="b"/>
        <c:numFmt formatCode="General" sourceLinked="1"/>
        <c:majorTickMark val="out"/>
        <c:minorTickMark val="none"/>
        <c:tickLblPos val="nextTo"/>
        <c:crossAx val="474913760"/>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Zivju ieguve (Latvijas jūras zvejniecība)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lineChart>
        <c:grouping val="standard"/>
        <c:varyColors val="0"/>
        <c:ser>
          <c:idx val="0"/>
          <c:order val="0"/>
          <c:tx>
            <c:strRef>
              <c:f>'DATU KOPA'!$D$8</c:f>
              <c:strCache>
                <c:ptCount val="1"/>
                <c:pt idx="0">
                  <c:v>Izmaiņas nozvejas apjomā (kg) brētliņai, % pret 2016.gadu</c:v>
                </c:pt>
              </c:strCache>
            </c:strRef>
          </c:tx>
          <c:spPr>
            <a:ln w="28575" cap="rnd">
              <a:solidFill>
                <a:schemeClr val="accent1"/>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KOPA'!$J$8:$P$8</c:f>
              <c:numCache>
                <c:formatCode>0</c:formatCode>
                <c:ptCount val="7"/>
                <c:pt idx="0" formatCode="General">
                  <c:v>100</c:v>
                </c:pt>
                <c:pt idx="1">
                  <c:v>127.18801159261209</c:v>
                </c:pt>
                <c:pt idx="2">
                  <c:v>132.0137132083872</c:v>
                </c:pt>
                <c:pt idx="3">
                  <c:v>137.74568863799331</c:v>
                </c:pt>
                <c:pt idx="4">
                  <c:v>102.81260114428794</c:v>
                </c:pt>
                <c:pt idx="5">
                  <c:v>103.51325262380915</c:v>
                </c:pt>
                <c:pt idx="6">
                  <c:v>111.57341157388127</c:v>
                </c:pt>
              </c:numCache>
            </c:numRef>
          </c:val>
          <c:smooth val="0"/>
          <c:extLst>
            <c:ext xmlns:c16="http://schemas.microsoft.com/office/drawing/2014/chart" uri="{C3380CC4-5D6E-409C-BE32-E72D297353CC}">
              <c16:uniqueId val="{00000000-E85C-4B52-A261-77B68F05FA16}"/>
            </c:ext>
          </c:extLst>
        </c:ser>
        <c:ser>
          <c:idx val="1"/>
          <c:order val="1"/>
          <c:tx>
            <c:strRef>
              <c:f>'DATU KOPA'!$D$9</c:f>
              <c:strCache>
                <c:ptCount val="1"/>
                <c:pt idx="0">
                  <c:v>Izmaiņas nozvejas apjomā (kg) reņģei, % pret 2016.gadu</c:v>
                </c:pt>
              </c:strCache>
            </c:strRef>
          </c:tx>
          <c:spPr>
            <a:ln w="28575" cap="rnd">
              <a:solidFill>
                <a:schemeClr val="accent2"/>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KOPA'!$J$9:$P$9</c:f>
              <c:numCache>
                <c:formatCode>0</c:formatCode>
                <c:ptCount val="7"/>
                <c:pt idx="0" formatCode="General">
                  <c:v>100</c:v>
                </c:pt>
                <c:pt idx="1">
                  <c:v>94.994800897216379</c:v>
                </c:pt>
                <c:pt idx="2">
                  <c:v>102.98776294298067</c:v>
                </c:pt>
                <c:pt idx="3">
                  <c:v>98.073089259329095</c:v>
                </c:pt>
                <c:pt idx="4">
                  <c:v>103.30868709714902</c:v>
                </c:pt>
                <c:pt idx="5">
                  <c:v>99.119601163437395</c:v>
                </c:pt>
                <c:pt idx="6">
                  <c:v>105.94978418771647</c:v>
                </c:pt>
              </c:numCache>
            </c:numRef>
          </c:val>
          <c:smooth val="0"/>
          <c:extLst>
            <c:ext xmlns:c16="http://schemas.microsoft.com/office/drawing/2014/chart" uri="{C3380CC4-5D6E-409C-BE32-E72D297353CC}">
              <c16:uniqueId val="{00000001-E85C-4B52-A261-77B68F05FA16}"/>
            </c:ext>
          </c:extLst>
        </c:ser>
        <c:ser>
          <c:idx val="2"/>
          <c:order val="2"/>
          <c:tx>
            <c:strRef>
              <c:f>'DATU KOPA'!$D$10</c:f>
              <c:strCache>
                <c:ptCount val="1"/>
                <c:pt idx="0">
                  <c:v>Izmaiņas nozvejas apjomā (kg) apaļajam jūrasgrundulim, % pret 2016.gadu</c:v>
                </c:pt>
              </c:strCache>
            </c:strRef>
          </c:tx>
          <c:spPr>
            <a:ln w="28575" cap="rnd">
              <a:solidFill>
                <a:schemeClr val="accent3"/>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KOPA'!$J$10:$P$10</c:f>
              <c:numCache>
                <c:formatCode>0</c:formatCode>
                <c:ptCount val="7"/>
                <c:pt idx="0" formatCode="General">
                  <c:v>100</c:v>
                </c:pt>
                <c:pt idx="1">
                  <c:v>175.06575888178671</c:v>
                </c:pt>
                <c:pt idx="2">
                  <c:v>226.02569975084501</c:v>
                </c:pt>
                <c:pt idx="3">
                  <c:v>111.89803729691089</c:v>
                </c:pt>
                <c:pt idx="4">
                  <c:v>141.54738109614331</c:v>
                </c:pt>
                <c:pt idx="5">
                  <c:v>165.77119205757631</c:v>
                </c:pt>
                <c:pt idx="6">
                  <c:v>98.656540839909226</c:v>
                </c:pt>
              </c:numCache>
            </c:numRef>
          </c:val>
          <c:smooth val="0"/>
          <c:extLst>
            <c:ext xmlns:c16="http://schemas.microsoft.com/office/drawing/2014/chart" uri="{C3380CC4-5D6E-409C-BE32-E72D297353CC}">
              <c16:uniqueId val="{00000002-E85C-4B52-A261-77B68F05FA16}"/>
            </c:ext>
          </c:extLst>
        </c:ser>
        <c:ser>
          <c:idx val="3"/>
          <c:order val="3"/>
          <c:tx>
            <c:strRef>
              <c:f>'DATU KOPA'!$D$11</c:f>
              <c:strCache>
                <c:ptCount val="1"/>
                <c:pt idx="0">
                  <c:v>Izmaiņas nozvejas apjomā (kg) salakai, % pret 2016.gadu</c:v>
                </c:pt>
              </c:strCache>
            </c:strRef>
          </c:tx>
          <c:spPr>
            <a:ln w="28575" cap="rnd">
              <a:solidFill>
                <a:schemeClr val="accent4"/>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KOPA'!$J$11:$P$11</c:f>
              <c:numCache>
                <c:formatCode>0</c:formatCode>
                <c:ptCount val="7"/>
                <c:pt idx="0" formatCode="General">
                  <c:v>100</c:v>
                </c:pt>
                <c:pt idx="1">
                  <c:v>210.55975517611381</c:v>
                </c:pt>
                <c:pt idx="2">
                  <c:v>356.88806966578227</c:v>
                </c:pt>
                <c:pt idx="3">
                  <c:v>516.24166353276451</c:v>
                </c:pt>
                <c:pt idx="4">
                  <c:v>446.75114976832128</c:v>
                </c:pt>
                <c:pt idx="5">
                  <c:v>272.40992475184669</c:v>
                </c:pt>
                <c:pt idx="6">
                  <c:v>90.867441114266086</c:v>
                </c:pt>
              </c:numCache>
            </c:numRef>
          </c:val>
          <c:smooth val="0"/>
          <c:extLst>
            <c:ext xmlns:c16="http://schemas.microsoft.com/office/drawing/2014/chart" uri="{C3380CC4-5D6E-409C-BE32-E72D297353CC}">
              <c16:uniqueId val="{00000003-E85C-4B52-A261-77B68F05FA16}"/>
            </c:ext>
          </c:extLst>
        </c:ser>
        <c:ser>
          <c:idx val="4"/>
          <c:order val="4"/>
          <c:tx>
            <c:strRef>
              <c:f>'DATU KOPA'!$D$12</c:f>
              <c:strCache>
                <c:ptCount val="1"/>
                <c:pt idx="0">
                  <c:v>Izmaiņas nozvejas apjomā (kg) četrragu buļļzivij, % pret 2016.gadu</c:v>
                </c:pt>
              </c:strCache>
            </c:strRef>
          </c:tx>
          <c:spPr>
            <a:ln w="28575" cap="rnd">
              <a:solidFill>
                <a:schemeClr val="accent5"/>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KOPA'!$J$12:$P$12</c:f>
              <c:numCache>
                <c:formatCode>0</c:formatCode>
                <c:ptCount val="7"/>
                <c:pt idx="0" formatCode="General">
                  <c:v>100</c:v>
                </c:pt>
                <c:pt idx="1">
                  <c:v>185.67484662576689</c:v>
                </c:pt>
                <c:pt idx="2">
                  <c:v>143.23721881390591</c:v>
                </c:pt>
                <c:pt idx="3">
                  <c:v>232.82464212678934</c:v>
                </c:pt>
                <c:pt idx="4">
                  <c:v>190.95910020449898</c:v>
                </c:pt>
                <c:pt idx="5">
                  <c:v>298.02505112474438</c:v>
                </c:pt>
                <c:pt idx="6">
                  <c:v>208.33631901840494</c:v>
                </c:pt>
              </c:numCache>
            </c:numRef>
          </c:val>
          <c:smooth val="0"/>
          <c:extLst>
            <c:ext xmlns:c16="http://schemas.microsoft.com/office/drawing/2014/chart" uri="{C3380CC4-5D6E-409C-BE32-E72D297353CC}">
              <c16:uniqueId val="{00000004-E85C-4B52-A261-77B68F05FA16}"/>
            </c:ext>
          </c:extLst>
        </c:ser>
        <c:ser>
          <c:idx val="5"/>
          <c:order val="5"/>
          <c:tx>
            <c:strRef>
              <c:f>'DATU KOPA'!$D$13</c:f>
              <c:strCache>
                <c:ptCount val="1"/>
                <c:pt idx="0">
                  <c:v>Izmaiņas nozvejas apjomā (kg) plekstei, % pret 2016.gadu</c:v>
                </c:pt>
              </c:strCache>
            </c:strRef>
          </c:tx>
          <c:spPr>
            <a:ln w="28575" cap="rnd">
              <a:solidFill>
                <a:schemeClr val="accent6"/>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KOPA'!$J$13:$P$13</c:f>
              <c:numCache>
                <c:formatCode>0</c:formatCode>
                <c:ptCount val="7"/>
                <c:pt idx="0" formatCode="General">
                  <c:v>100</c:v>
                </c:pt>
                <c:pt idx="1">
                  <c:v>81.989437961826312</c:v>
                </c:pt>
                <c:pt idx="2">
                  <c:v>68.770166579482094</c:v>
                </c:pt>
                <c:pt idx="3">
                  <c:v>41.006810911126941</c:v>
                </c:pt>
                <c:pt idx="4">
                  <c:v>44.988236654846361</c:v>
                </c:pt>
                <c:pt idx="5">
                  <c:v>22.917514635178581</c:v>
                </c:pt>
                <c:pt idx="6">
                  <c:v>15.287730108117628</c:v>
                </c:pt>
              </c:numCache>
            </c:numRef>
          </c:val>
          <c:smooth val="0"/>
          <c:extLst>
            <c:ext xmlns:c16="http://schemas.microsoft.com/office/drawing/2014/chart" uri="{C3380CC4-5D6E-409C-BE32-E72D297353CC}">
              <c16:uniqueId val="{00000005-E85C-4B52-A261-77B68F05FA16}"/>
            </c:ext>
          </c:extLst>
        </c:ser>
        <c:ser>
          <c:idx val="6"/>
          <c:order val="6"/>
          <c:tx>
            <c:strRef>
              <c:f>'DATU KOPA'!$D$14</c:f>
              <c:strCache>
                <c:ptCount val="1"/>
                <c:pt idx="0">
                  <c:v>Izmaiņas nozvejas apjomā (kg) mencai, % pret 2016.gadu</c:v>
                </c:pt>
              </c:strCache>
            </c:strRef>
          </c:tx>
          <c:spPr>
            <a:ln w="28575" cap="rnd">
              <a:solidFill>
                <a:schemeClr val="accent1">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KOPA'!$J$14:$P$14</c:f>
              <c:numCache>
                <c:formatCode>0</c:formatCode>
                <c:ptCount val="7"/>
                <c:pt idx="0" formatCode="General">
                  <c:v>100</c:v>
                </c:pt>
                <c:pt idx="1">
                  <c:v>88.847520231881077</c:v>
                </c:pt>
                <c:pt idx="2">
                  <c:v>53.657448709562964</c:v>
                </c:pt>
                <c:pt idx="3">
                  <c:v>11.088127637198445</c:v>
                </c:pt>
                <c:pt idx="4">
                  <c:v>3.434681697896226</c:v>
                </c:pt>
                <c:pt idx="5">
                  <c:v>0.44358372557318321</c:v>
                </c:pt>
                <c:pt idx="6">
                  <c:v>0.63938729356641144</c:v>
                </c:pt>
              </c:numCache>
            </c:numRef>
          </c:val>
          <c:smooth val="0"/>
          <c:extLst>
            <c:ext xmlns:c16="http://schemas.microsoft.com/office/drawing/2014/chart" uri="{C3380CC4-5D6E-409C-BE32-E72D297353CC}">
              <c16:uniqueId val="{00000006-E85C-4B52-A261-77B68F05FA16}"/>
            </c:ext>
          </c:extLst>
        </c:ser>
        <c:ser>
          <c:idx val="7"/>
          <c:order val="7"/>
          <c:tx>
            <c:strRef>
              <c:f>'DATU KOPA'!$D$15</c:f>
              <c:strCache>
                <c:ptCount val="1"/>
                <c:pt idx="0">
                  <c:v>Izmaiņas nozvejas apjomā (kg) pārējām sugām (kuras nav izdalītas iepriekš), % pret 2016.gadu</c:v>
                </c:pt>
              </c:strCache>
            </c:strRef>
          </c:tx>
          <c:spPr>
            <a:ln w="28575" cap="rnd">
              <a:solidFill>
                <a:schemeClr val="accent2">
                  <a:lumMod val="60000"/>
                </a:schemeClr>
              </a:solidFill>
              <a:round/>
            </a:ln>
            <a:effectLst/>
          </c:spPr>
          <c:marker>
            <c:symbol val="none"/>
          </c:marker>
          <c:cat>
            <c:numRef>
              <c:f>'DATU KOPA'!$J$1:$P$1</c:f>
              <c:numCache>
                <c:formatCode>General</c:formatCode>
                <c:ptCount val="7"/>
                <c:pt idx="0">
                  <c:v>2016</c:v>
                </c:pt>
                <c:pt idx="1">
                  <c:v>2017</c:v>
                </c:pt>
                <c:pt idx="2">
                  <c:v>2018</c:v>
                </c:pt>
                <c:pt idx="3">
                  <c:v>2019</c:v>
                </c:pt>
                <c:pt idx="4">
                  <c:v>2020</c:v>
                </c:pt>
                <c:pt idx="5">
                  <c:v>2021</c:v>
                </c:pt>
                <c:pt idx="6">
                  <c:v>2022</c:v>
                </c:pt>
              </c:numCache>
            </c:numRef>
          </c:cat>
          <c:val>
            <c:numRef>
              <c:f>'DATU KOPA'!$J$15:$P$15</c:f>
              <c:numCache>
                <c:formatCode>0</c:formatCode>
                <c:ptCount val="7"/>
                <c:pt idx="0" formatCode="General">
                  <c:v>100</c:v>
                </c:pt>
                <c:pt idx="1">
                  <c:v>108.66720431992707</c:v>
                </c:pt>
                <c:pt idx="2">
                  <c:v>79.261615063641784</c:v>
                </c:pt>
                <c:pt idx="3">
                  <c:v>95.240225814369367</c:v>
                </c:pt>
                <c:pt idx="4">
                  <c:v>85.736842105263165</c:v>
                </c:pt>
                <c:pt idx="5">
                  <c:v>141.96607174164592</c:v>
                </c:pt>
                <c:pt idx="6">
                  <c:v>226.15218626178577</c:v>
                </c:pt>
              </c:numCache>
            </c:numRef>
          </c:val>
          <c:smooth val="0"/>
          <c:extLst>
            <c:ext xmlns:c16="http://schemas.microsoft.com/office/drawing/2014/chart" uri="{C3380CC4-5D6E-409C-BE32-E72D297353CC}">
              <c16:uniqueId val="{00000007-E85C-4B52-A261-77B68F05FA16}"/>
            </c:ext>
          </c:extLst>
        </c:ser>
        <c:dLbls>
          <c:showLegendKey val="0"/>
          <c:showVal val="0"/>
          <c:showCatName val="0"/>
          <c:showSerName val="0"/>
          <c:showPercent val="0"/>
          <c:showBubbleSize val="0"/>
        </c:dLbls>
        <c:smooth val="0"/>
        <c:axId val="492063544"/>
        <c:axId val="492060264"/>
      </c:lineChart>
      <c:catAx>
        <c:axId val="492063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0264"/>
        <c:crosses val="autoZero"/>
        <c:auto val="1"/>
        <c:lblAlgn val="ctr"/>
        <c:lblOffset val="100"/>
        <c:noMultiLvlLbl val="0"/>
      </c:catAx>
      <c:valAx>
        <c:axId val="4920602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2063544"/>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jūras transportu saistītās infrastruktūras un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Grafiki!$C$43</c:f>
              <c:strCache>
                <c:ptCount val="1"/>
                <c:pt idx="0">
                  <c:v>PV milj. eiro 2021.g.</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Grafiki!$C$44:$C$45</c:f>
              <c:numCache>
                <c:formatCode>0.00</c:formatCode>
                <c:ptCount val="2"/>
                <c:pt idx="0">
                  <c:v>54.13072600000001</c:v>
                </c:pt>
                <c:pt idx="1">
                  <c:v>29.963999999999999</c:v>
                </c:pt>
              </c:numCache>
            </c:numRef>
          </c:val>
          <c:extLst>
            <c:ext xmlns:c16="http://schemas.microsoft.com/office/drawing/2014/chart" uri="{C3380CC4-5D6E-409C-BE32-E72D297353CC}">
              <c16:uniqueId val="{00000000-312C-454D-9672-B9A6506C335C}"/>
            </c:ext>
          </c:extLst>
        </c:ser>
        <c:dLbls>
          <c:dLblPos val="outEnd"/>
          <c:showLegendKey val="0"/>
          <c:showVal val="1"/>
          <c:showCatName val="0"/>
          <c:showSerName val="0"/>
          <c:showPercent val="0"/>
          <c:showBubbleSize val="0"/>
        </c:dLbls>
        <c:gapWidth val="219"/>
        <c:overlap val="-27"/>
        <c:axId val="506134096"/>
        <c:axId val="506136064"/>
      </c:barChart>
      <c:lineChart>
        <c:grouping val="standard"/>
        <c:varyColors val="0"/>
        <c:ser>
          <c:idx val="1"/>
          <c:order val="1"/>
          <c:tx>
            <c:strRef>
              <c:f>Grafiki!$D$43</c:f>
              <c:strCache>
                <c:ptCount val="1"/>
                <c:pt idx="0">
                  <c:v>Darbinieki PSE 2021.g.</c:v>
                </c:pt>
              </c:strCache>
            </c:strRef>
          </c:tx>
          <c:spPr>
            <a:ln w="28575" cap="rnd">
              <a:solidFill>
                <a:schemeClr val="accent2"/>
              </a:solidFill>
              <a:round/>
            </a:ln>
            <a:effectLst/>
          </c:spPr>
          <c:marker>
            <c:symbol val="none"/>
          </c:marker>
          <c:dLbls>
            <c:dLbl>
              <c:idx val="0"/>
              <c:layout>
                <c:manualLayout>
                  <c:x val="-4.4444444444444495E-2"/>
                  <c:y val="-2.7777777777777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1EF-446B-8B3A-864DD5CD78E0}"/>
                </c:ext>
              </c:extLst>
            </c:dLbl>
            <c:dLbl>
              <c:idx val="1"/>
              <c:layout>
                <c:manualLayout>
                  <c:x val="-0.05"/>
                  <c:y val="-5.092592592592601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F1EF-446B-8B3A-864DD5CD78E0}"/>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Grafiki!$B$44:$B$45</c:f>
              <c:strCache>
                <c:ptCount val="2"/>
                <c:pt idx="0">
                  <c:v>Jūras transporta infrastruktūras nozares</c:v>
                </c:pt>
                <c:pt idx="1">
                  <c:v>Kuģu un laivu būve, remonts un apkope</c:v>
                </c:pt>
              </c:strCache>
            </c:strRef>
          </c:cat>
          <c:val>
            <c:numRef>
              <c:f>Grafiki!$D$44:$D$45</c:f>
              <c:numCache>
                <c:formatCode>0</c:formatCode>
                <c:ptCount val="2"/>
                <c:pt idx="0">
                  <c:v>1226</c:v>
                </c:pt>
                <c:pt idx="1">
                  <c:v>1445</c:v>
                </c:pt>
              </c:numCache>
            </c:numRef>
          </c:val>
          <c:smooth val="0"/>
          <c:extLst>
            <c:ext xmlns:c16="http://schemas.microsoft.com/office/drawing/2014/chart" uri="{C3380CC4-5D6E-409C-BE32-E72D297353CC}">
              <c16:uniqueId val="{00000001-312C-454D-9672-B9A6506C335C}"/>
            </c:ext>
          </c:extLst>
        </c:ser>
        <c:dLbls>
          <c:showLegendKey val="0"/>
          <c:showVal val="1"/>
          <c:showCatName val="0"/>
          <c:showSerName val="0"/>
          <c:showPercent val="0"/>
          <c:showBubbleSize val="0"/>
        </c:dLbls>
        <c:marker val="1"/>
        <c:smooth val="0"/>
        <c:axId val="506138032"/>
        <c:axId val="506145576"/>
      </c:lineChart>
      <c:catAx>
        <c:axId val="506134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6064"/>
        <c:crosses val="autoZero"/>
        <c:auto val="1"/>
        <c:lblAlgn val="ctr"/>
        <c:lblOffset val="100"/>
        <c:noMultiLvlLbl val="0"/>
      </c:catAx>
      <c:valAx>
        <c:axId val="506136064"/>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4096"/>
        <c:crosses val="autoZero"/>
        <c:crossBetween val="between"/>
      </c:valAx>
      <c:valAx>
        <c:axId val="506145576"/>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06138032"/>
        <c:crosses val="max"/>
        <c:crossBetween val="between"/>
      </c:valAx>
      <c:catAx>
        <c:axId val="506138032"/>
        <c:scaling>
          <c:orientation val="minMax"/>
        </c:scaling>
        <c:delete val="1"/>
        <c:axPos val="b"/>
        <c:numFmt formatCode="General" sourceLinked="1"/>
        <c:majorTickMark val="out"/>
        <c:minorTickMark val="none"/>
        <c:tickLblPos val="nextTo"/>
        <c:crossAx val="506145576"/>
        <c:crosses val="autoZero"/>
        <c:auto val="1"/>
        <c:lblAlgn val="ctr"/>
        <c:lblOffset val="100"/>
        <c:noMultiLvlLbl val="0"/>
      </c:catAx>
      <c:spPr>
        <a:noFill/>
        <a:ln>
          <a:noFill/>
        </a:ln>
        <a:effectLst/>
      </c:spPr>
    </c:plotArea>
    <c:legend>
      <c:legendPos val="l"/>
      <c:layout>
        <c:manualLayout>
          <c:xMode val="edge"/>
          <c:yMode val="edge"/>
          <c:x val="1.6666666666666666E-2"/>
          <c:y val="0.79960593467483232"/>
          <c:w val="0.30965376202974626"/>
          <c:h val="0.156251093613298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Ar jūru saistītā tūrisma un atpūtas pakalpojumu nozares</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'DATU KOPA'!$D$63</c:f>
              <c:strCache>
                <c:ptCount val="1"/>
                <c:pt idx="0">
                  <c:v>Pievienotā vērtība, milj. eiro</c:v>
                </c:pt>
              </c:strCache>
            </c:strRef>
          </c:tx>
          <c:spPr>
            <a:solidFill>
              <a:schemeClr val="accent1"/>
            </a:solidFill>
            <a:ln>
              <a:noFill/>
            </a:ln>
            <a:effectLst/>
          </c:spPr>
          <c:invertIfNegative val="0"/>
          <c:cat>
            <c:numRef>
              <c:f>'DATU KOPA'!$J$1:$O$1</c:f>
              <c:numCache>
                <c:formatCode>General</c:formatCode>
                <c:ptCount val="6"/>
                <c:pt idx="0">
                  <c:v>2016</c:v>
                </c:pt>
                <c:pt idx="1">
                  <c:v>2017</c:v>
                </c:pt>
                <c:pt idx="2">
                  <c:v>2018</c:v>
                </c:pt>
                <c:pt idx="3">
                  <c:v>2019</c:v>
                </c:pt>
                <c:pt idx="4">
                  <c:v>2020</c:v>
                </c:pt>
                <c:pt idx="5">
                  <c:v>2021</c:v>
                </c:pt>
              </c:numCache>
            </c:numRef>
          </c:cat>
          <c:val>
            <c:numRef>
              <c:f>'DATU KOPA'!$J$63:$O$63</c:f>
              <c:numCache>
                <c:formatCode>0.00</c:formatCode>
                <c:ptCount val="6"/>
                <c:pt idx="0">
                  <c:v>30.16</c:v>
                </c:pt>
                <c:pt idx="1">
                  <c:v>34.58</c:v>
                </c:pt>
                <c:pt idx="2">
                  <c:v>30.12</c:v>
                </c:pt>
                <c:pt idx="3">
                  <c:v>30.34</c:v>
                </c:pt>
                <c:pt idx="4">
                  <c:v>14.32</c:v>
                </c:pt>
                <c:pt idx="5">
                  <c:v>25.5</c:v>
                </c:pt>
              </c:numCache>
            </c:numRef>
          </c:val>
          <c:extLst>
            <c:ext xmlns:c16="http://schemas.microsoft.com/office/drawing/2014/chart" uri="{C3380CC4-5D6E-409C-BE32-E72D297353CC}">
              <c16:uniqueId val="{00000000-B4B2-42E4-828D-5DD8064F66E4}"/>
            </c:ext>
          </c:extLst>
        </c:ser>
        <c:dLbls>
          <c:showLegendKey val="0"/>
          <c:showVal val="0"/>
          <c:showCatName val="0"/>
          <c:showSerName val="0"/>
          <c:showPercent val="0"/>
          <c:showBubbleSize val="0"/>
        </c:dLbls>
        <c:gapWidth val="219"/>
        <c:overlap val="-27"/>
        <c:axId val="490793024"/>
        <c:axId val="490792696"/>
      </c:barChart>
      <c:lineChart>
        <c:grouping val="standard"/>
        <c:varyColors val="0"/>
        <c:ser>
          <c:idx val="1"/>
          <c:order val="1"/>
          <c:tx>
            <c:strRef>
              <c:f>'DATU KOPA'!$D$64</c:f>
              <c:strCache>
                <c:ptCount val="1"/>
                <c:pt idx="0">
                  <c:v>Darbinieku skaits PSE vienībās</c:v>
                </c:pt>
              </c:strCache>
            </c:strRef>
          </c:tx>
          <c:spPr>
            <a:ln w="28575" cap="rnd">
              <a:solidFill>
                <a:schemeClr val="accent2"/>
              </a:solidFill>
              <a:round/>
            </a:ln>
            <a:effectLst/>
          </c:spPr>
          <c:marker>
            <c:symbol val="none"/>
          </c:marker>
          <c:cat>
            <c:numRef>
              <c:f>'DATU KOPA'!$J$1:$O$1</c:f>
              <c:numCache>
                <c:formatCode>General</c:formatCode>
                <c:ptCount val="6"/>
                <c:pt idx="0">
                  <c:v>2016</c:v>
                </c:pt>
                <c:pt idx="1">
                  <c:v>2017</c:v>
                </c:pt>
                <c:pt idx="2">
                  <c:v>2018</c:v>
                </c:pt>
                <c:pt idx="3">
                  <c:v>2019</c:v>
                </c:pt>
                <c:pt idx="4">
                  <c:v>2020</c:v>
                </c:pt>
                <c:pt idx="5">
                  <c:v>2021</c:v>
                </c:pt>
              </c:numCache>
            </c:numRef>
          </c:cat>
          <c:val>
            <c:numRef>
              <c:f>'DATU KOPA'!$J$64:$O$64</c:f>
              <c:numCache>
                <c:formatCode>0</c:formatCode>
                <c:ptCount val="6"/>
                <c:pt idx="0">
                  <c:v>2554</c:v>
                </c:pt>
                <c:pt idx="1">
                  <c:v>3184</c:v>
                </c:pt>
                <c:pt idx="2">
                  <c:v>2187</c:v>
                </c:pt>
                <c:pt idx="3">
                  <c:v>1938</c:v>
                </c:pt>
                <c:pt idx="4">
                  <c:v>1240</c:v>
                </c:pt>
                <c:pt idx="5">
                  <c:v>1422</c:v>
                </c:pt>
              </c:numCache>
            </c:numRef>
          </c:val>
          <c:smooth val="0"/>
          <c:extLst>
            <c:ext xmlns:c16="http://schemas.microsoft.com/office/drawing/2014/chart" uri="{C3380CC4-5D6E-409C-BE32-E72D297353CC}">
              <c16:uniqueId val="{00000001-B4B2-42E4-828D-5DD8064F66E4}"/>
            </c:ext>
          </c:extLst>
        </c:ser>
        <c:dLbls>
          <c:showLegendKey val="0"/>
          <c:showVal val="0"/>
          <c:showCatName val="0"/>
          <c:showSerName val="0"/>
          <c:showPercent val="0"/>
          <c:showBubbleSize val="0"/>
        </c:dLbls>
        <c:marker val="1"/>
        <c:smooth val="0"/>
        <c:axId val="515544216"/>
        <c:axId val="490791712"/>
      </c:lineChart>
      <c:catAx>
        <c:axId val="4907930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2696"/>
        <c:crosses val="autoZero"/>
        <c:auto val="1"/>
        <c:lblAlgn val="ctr"/>
        <c:lblOffset val="100"/>
        <c:noMultiLvlLbl val="0"/>
      </c:catAx>
      <c:valAx>
        <c:axId val="490792696"/>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793024"/>
        <c:crosses val="autoZero"/>
        <c:crossBetween val="between"/>
      </c:valAx>
      <c:valAx>
        <c:axId val="490791712"/>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15544216"/>
        <c:crosses val="max"/>
        <c:crossBetween val="between"/>
      </c:valAx>
      <c:catAx>
        <c:axId val="515544216"/>
        <c:scaling>
          <c:orientation val="minMax"/>
        </c:scaling>
        <c:delete val="1"/>
        <c:axPos val="b"/>
        <c:numFmt formatCode="General" sourceLinked="1"/>
        <c:majorTickMark val="out"/>
        <c:minorTickMark val="none"/>
        <c:tickLblPos val="nextTo"/>
        <c:crossAx val="490791712"/>
        <c:crosses val="autoZero"/>
        <c:auto val="1"/>
        <c:lblAlgn val="ctr"/>
        <c:lblOffset val="100"/>
        <c:noMultiLvlLbl val="0"/>
      </c:cat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Pievienotā vērtība milj. eiro 2016. un 2021.gadā</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Grafiki!$B$5</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Grafiki!$C$5:$D$5</c:f>
              <c:numCache>
                <c:formatCode>#,##0.00</c:formatCode>
                <c:ptCount val="2"/>
                <c:pt idx="0">
                  <c:v>7.77</c:v>
                </c:pt>
                <c:pt idx="1">
                  <c:v>10.9</c:v>
                </c:pt>
              </c:numCache>
            </c:numRef>
          </c:val>
          <c:extLst>
            <c:ext xmlns:c16="http://schemas.microsoft.com/office/drawing/2014/chart" uri="{C3380CC4-5D6E-409C-BE32-E72D297353CC}">
              <c16:uniqueId val="{00000000-E5B9-4427-BD32-0FFA51DCB495}"/>
            </c:ext>
          </c:extLst>
        </c:ser>
        <c:ser>
          <c:idx val="1"/>
          <c:order val="1"/>
          <c:tx>
            <c:strRef>
              <c:f>Grafiki!$B$6</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Grafiki!$C$6:$D$6</c:f>
              <c:numCache>
                <c:formatCode>0.00</c:formatCode>
                <c:ptCount val="2"/>
                <c:pt idx="0">
                  <c:v>39.308999999999997</c:v>
                </c:pt>
                <c:pt idx="1">
                  <c:v>50.555</c:v>
                </c:pt>
              </c:numCache>
            </c:numRef>
          </c:val>
          <c:extLst>
            <c:ext xmlns:c16="http://schemas.microsoft.com/office/drawing/2014/chart" uri="{C3380CC4-5D6E-409C-BE32-E72D297353CC}">
              <c16:uniqueId val="{00000001-E5B9-4427-BD32-0FFA51DCB495}"/>
            </c:ext>
          </c:extLst>
        </c:ser>
        <c:ser>
          <c:idx val="2"/>
          <c:order val="2"/>
          <c:tx>
            <c:strRef>
              <c:f>Grafiki!$B$7</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Grafiki!$C$7:$D$7</c:f>
              <c:numCache>
                <c:formatCode>0.00</c:formatCode>
                <c:ptCount val="2"/>
                <c:pt idx="0" formatCode="General">
                  <c:v>15.87</c:v>
                </c:pt>
                <c:pt idx="1">
                  <c:v>14.867000000000001</c:v>
                </c:pt>
              </c:numCache>
            </c:numRef>
          </c:val>
          <c:extLst>
            <c:ext xmlns:c16="http://schemas.microsoft.com/office/drawing/2014/chart" uri="{C3380CC4-5D6E-409C-BE32-E72D297353CC}">
              <c16:uniqueId val="{00000002-E5B9-4427-BD32-0FFA51DCB495}"/>
            </c:ext>
          </c:extLst>
        </c:ser>
        <c:ser>
          <c:idx val="3"/>
          <c:order val="3"/>
          <c:tx>
            <c:strRef>
              <c:f>Grafiki!$B$8</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Grafiki!$C$8:$D$8</c:f>
              <c:numCache>
                <c:formatCode>0.00</c:formatCode>
                <c:ptCount val="2"/>
                <c:pt idx="0" formatCode="General">
                  <c:v>121.35</c:v>
                </c:pt>
                <c:pt idx="1">
                  <c:v>84.09</c:v>
                </c:pt>
              </c:numCache>
            </c:numRef>
          </c:val>
          <c:extLst>
            <c:ext xmlns:c16="http://schemas.microsoft.com/office/drawing/2014/chart" uri="{C3380CC4-5D6E-409C-BE32-E72D297353CC}">
              <c16:uniqueId val="{00000003-E5B9-4427-BD32-0FFA51DCB495}"/>
            </c:ext>
          </c:extLst>
        </c:ser>
        <c:ser>
          <c:idx val="4"/>
          <c:order val="4"/>
          <c:tx>
            <c:strRef>
              <c:f>Grafiki!$B$9</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Grafiki!$C$4:$D$4</c:f>
              <c:numCache>
                <c:formatCode>General</c:formatCode>
                <c:ptCount val="2"/>
                <c:pt idx="0">
                  <c:v>2016</c:v>
                </c:pt>
                <c:pt idx="1">
                  <c:v>2021</c:v>
                </c:pt>
              </c:numCache>
            </c:numRef>
          </c:cat>
          <c:val>
            <c:numRef>
              <c:f>Grafiki!$C$9:$D$9</c:f>
              <c:numCache>
                <c:formatCode>0.00</c:formatCode>
                <c:ptCount val="2"/>
                <c:pt idx="0">
                  <c:v>30.16</c:v>
                </c:pt>
                <c:pt idx="1">
                  <c:v>25.5</c:v>
                </c:pt>
              </c:numCache>
            </c:numRef>
          </c:val>
          <c:extLst>
            <c:ext xmlns:c16="http://schemas.microsoft.com/office/drawing/2014/chart" uri="{C3380CC4-5D6E-409C-BE32-E72D297353CC}">
              <c16:uniqueId val="{00000004-E5B9-4427-BD32-0FFA51DCB495}"/>
            </c:ext>
          </c:extLst>
        </c:ser>
        <c:dLbls>
          <c:dLblPos val="ctr"/>
          <c:showLegendKey val="0"/>
          <c:showVal val="1"/>
          <c:showCatName val="0"/>
          <c:showSerName val="0"/>
          <c:showPercent val="0"/>
          <c:showBubbleSize val="0"/>
        </c:dLbls>
        <c:gapWidth val="150"/>
        <c:overlap val="100"/>
        <c:axId val="578635720"/>
        <c:axId val="578634080"/>
      </c:barChart>
      <c:catAx>
        <c:axId val="5786357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4080"/>
        <c:crosses val="autoZero"/>
        <c:auto val="1"/>
        <c:lblAlgn val="ctr"/>
        <c:lblOffset val="100"/>
        <c:noMultiLvlLbl val="0"/>
      </c:catAx>
      <c:valAx>
        <c:axId val="578634080"/>
        <c:scaling>
          <c:orientation val="minMax"/>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635720"/>
        <c:crosses val="autoZero"/>
        <c:crossBetween val="between"/>
      </c:valAx>
      <c:spPr>
        <a:noFill/>
        <a:ln>
          <a:noFill/>
        </a:ln>
        <a:effectLst/>
      </c:spPr>
    </c:plotArea>
    <c:legend>
      <c:legendPos val="l"/>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Darbinieku skaits (PSE vienībās) 2016. un 2021.gadā</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stacked"/>
        <c:varyColors val="0"/>
        <c:ser>
          <c:idx val="0"/>
          <c:order val="0"/>
          <c:tx>
            <c:strRef>
              <c:f>Grafiki!$B$11</c:f>
              <c:strCache>
                <c:ptCount val="1"/>
                <c:pt idx="0">
                  <c:v>Zivju ieguve (Latvijas jūras zvejniecība)</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Grafiki!$C$11:$D$11</c:f>
              <c:numCache>
                <c:formatCode>#,##0</c:formatCode>
                <c:ptCount val="2"/>
                <c:pt idx="0">
                  <c:v>318</c:v>
                </c:pt>
                <c:pt idx="1">
                  <c:v>267</c:v>
                </c:pt>
              </c:numCache>
            </c:numRef>
          </c:val>
          <c:extLst>
            <c:ext xmlns:c16="http://schemas.microsoft.com/office/drawing/2014/chart" uri="{C3380CC4-5D6E-409C-BE32-E72D297353CC}">
              <c16:uniqueId val="{00000000-D267-40AA-AF2F-B379C4637D75}"/>
            </c:ext>
          </c:extLst>
        </c:ser>
        <c:ser>
          <c:idx val="1"/>
          <c:order val="1"/>
          <c:tx>
            <c:strRef>
              <c:f>Grafiki!$B$12</c:f>
              <c:strCache>
                <c:ptCount val="1"/>
                <c:pt idx="0">
                  <c:v>Zivju apstrāde (zivju apstrādes nozare)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Grafiki!$C$12:$D$12</c:f>
              <c:numCache>
                <c:formatCode>General</c:formatCode>
                <c:ptCount val="2"/>
                <c:pt idx="0">
                  <c:v>3258</c:v>
                </c:pt>
                <c:pt idx="1">
                  <c:v>2406</c:v>
                </c:pt>
              </c:numCache>
            </c:numRef>
          </c:val>
          <c:extLst>
            <c:ext xmlns:c16="http://schemas.microsoft.com/office/drawing/2014/chart" uri="{C3380CC4-5D6E-409C-BE32-E72D297353CC}">
              <c16:uniqueId val="{00000001-D267-40AA-AF2F-B379C4637D75}"/>
            </c:ext>
          </c:extLst>
        </c:ser>
        <c:ser>
          <c:idx val="2"/>
          <c:order val="2"/>
          <c:tx>
            <c:strRef>
              <c:f>Grafiki!$B$13</c:f>
              <c:strCache>
                <c:ptCount val="1"/>
                <c:pt idx="0">
                  <c:v>Jūras transports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Grafiki!$C$13:$D$13</c:f>
              <c:numCache>
                <c:formatCode>General</c:formatCode>
                <c:ptCount val="2"/>
                <c:pt idx="0">
                  <c:v>532</c:v>
                </c:pt>
                <c:pt idx="1">
                  <c:v>256</c:v>
                </c:pt>
              </c:numCache>
            </c:numRef>
          </c:val>
          <c:extLst>
            <c:ext xmlns:c16="http://schemas.microsoft.com/office/drawing/2014/chart" uri="{C3380CC4-5D6E-409C-BE32-E72D297353CC}">
              <c16:uniqueId val="{00000002-D267-40AA-AF2F-B379C4637D75}"/>
            </c:ext>
          </c:extLst>
        </c:ser>
        <c:ser>
          <c:idx val="3"/>
          <c:order val="3"/>
          <c:tx>
            <c:strRef>
              <c:f>Grafiki!$B$14</c:f>
              <c:strCache>
                <c:ptCount val="1"/>
                <c:pt idx="0">
                  <c:v>Ar jūras transportu saistītās infrastruktūras un pakalpojumu nozares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Grafiki!$C$14:$D$14</c:f>
              <c:numCache>
                <c:formatCode>0</c:formatCode>
                <c:ptCount val="2"/>
                <c:pt idx="0" formatCode="General">
                  <c:v>3800</c:v>
                </c:pt>
                <c:pt idx="1">
                  <c:v>2671</c:v>
                </c:pt>
              </c:numCache>
            </c:numRef>
          </c:val>
          <c:extLst>
            <c:ext xmlns:c16="http://schemas.microsoft.com/office/drawing/2014/chart" uri="{C3380CC4-5D6E-409C-BE32-E72D297353CC}">
              <c16:uniqueId val="{00000003-D267-40AA-AF2F-B379C4637D75}"/>
            </c:ext>
          </c:extLst>
        </c:ser>
        <c:ser>
          <c:idx val="4"/>
          <c:order val="4"/>
          <c:tx>
            <c:strRef>
              <c:f>Grafiki!$B$15</c:f>
              <c:strCache>
                <c:ptCount val="1"/>
                <c:pt idx="0">
                  <c:v>Ar jūru saistītā tūrisma un atpūtas pakalpojumu nozares</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numRef>
              <c:f>Grafiki!$C$10:$D$10</c:f>
              <c:numCache>
                <c:formatCode>General</c:formatCode>
                <c:ptCount val="2"/>
                <c:pt idx="0">
                  <c:v>2016</c:v>
                </c:pt>
                <c:pt idx="1">
                  <c:v>2021</c:v>
                </c:pt>
              </c:numCache>
            </c:numRef>
          </c:cat>
          <c:val>
            <c:numRef>
              <c:f>Grafiki!$C$15:$D$15</c:f>
              <c:numCache>
                <c:formatCode>0</c:formatCode>
                <c:ptCount val="2"/>
                <c:pt idx="0">
                  <c:v>2554</c:v>
                </c:pt>
                <c:pt idx="1">
                  <c:v>1422</c:v>
                </c:pt>
              </c:numCache>
            </c:numRef>
          </c:val>
          <c:extLst>
            <c:ext xmlns:c16="http://schemas.microsoft.com/office/drawing/2014/chart" uri="{C3380CC4-5D6E-409C-BE32-E72D297353CC}">
              <c16:uniqueId val="{00000004-D267-40AA-AF2F-B379C4637D75}"/>
            </c:ext>
          </c:extLst>
        </c:ser>
        <c:dLbls>
          <c:dLblPos val="ctr"/>
          <c:showLegendKey val="0"/>
          <c:showVal val="1"/>
          <c:showCatName val="0"/>
          <c:showSerName val="0"/>
          <c:showPercent val="0"/>
          <c:showBubbleSize val="0"/>
        </c:dLbls>
        <c:gapWidth val="150"/>
        <c:overlap val="100"/>
        <c:axId val="490312320"/>
        <c:axId val="490316912"/>
      </c:barChart>
      <c:catAx>
        <c:axId val="49031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6912"/>
        <c:crosses val="autoZero"/>
        <c:auto val="1"/>
        <c:lblAlgn val="ctr"/>
        <c:lblOffset val="100"/>
        <c:noMultiLvlLbl val="0"/>
      </c:catAx>
      <c:valAx>
        <c:axId val="4903169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90312320"/>
        <c:crosses val="autoZero"/>
        <c:crossBetween val="between"/>
      </c:valAx>
      <c:spPr>
        <a:noFill/>
        <a:ln>
          <a:noFill/>
        </a:ln>
        <a:effectLst/>
      </c:spPr>
    </c:plotArea>
    <c:legend>
      <c:legendPos val="l"/>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Ekonomikas aktivitātes sauszemē ar nozīmīgu ietekmi uz biogēnu ienesi jūras vidē (lauksaimniecība, mežsaimniecība, centralizētās kanalizācijas sistēmas pakalpojumi)</a:t>
            </a:r>
          </a:p>
        </c:rich>
      </c:tx>
      <c:layout>
        <c:manualLayout>
          <c:xMode val="edge"/>
          <c:yMode val="edge"/>
          <c:x val="0.21585428349643843"/>
          <c:y val="3.24074074074074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Grafiki!$Q$46</c:f>
              <c:strCache>
                <c:ptCount val="1"/>
                <c:pt idx="0">
                  <c:v>Labklājības ieguvumi Latvijas sabiedrībai no biogēnu emisijas jūras vidē (novērstās biogēnu piesārņojuma attīrīšanas izmaksas), milj. eiro vidēji gadā</c:v>
                </c:pt>
              </c:strCache>
            </c:strRef>
          </c:tx>
          <c:spPr>
            <a:solidFill>
              <a:schemeClr val="accent1"/>
            </a:solidFill>
            <a:ln>
              <a:noFill/>
            </a:ln>
            <a:effectLst/>
          </c:spPr>
          <c:invertIfNegative val="0"/>
          <c:dLbls>
            <c:dLbl>
              <c:idx val="0"/>
              <c:layout>
                <c:manualLayout>
                  <c:x val="-3.8888880383009541E-2"/>
                  <c:y val="1.8694954797316917E-2"/>
                </c:manualLayout>
              </c:layout>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377-4475-AB1A-AE774BF8FF17}"/>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errBars>
            <c:errBarType val="both"/>
            <c:errValType val="cust"/>
            <c:noEndCap val="0"/>
            <c:plus>
              <c:numRef>
                <c:f>Grafiki!$R$47</c:f>
                <c:numCache>
                  <c:formatCode>General</c:formatCode>
                  <c:ptCount val="1"/>
                  <c:pt idx="0">
                    <c:v>263</c:v>
                  </c:pt>
                </c:numCache>
              </c:numRef>
            </c:plus>
            <c:minus>
              <c:numRef>
                <c:f>Grafiki!$R$48</c:f>
                <c:numCache>
                  <c:formatCode>General</c:formatCode>
                  <c:ptCount val="1"/>
                  <c:pt idx="0">
                    <c:v>262</c:v>
                  </c:pt>
                </c:numCache>
              </c:numRef>
            </c:minus>
            <c:spPr>
              <a:noFill/>
              <a:ln w="28575" cap="flat" cmpd="sng" algn="ctr">
                <a:solidFill>
                  <a:schemeClr val="tx1">
                    <a:lumMod val="65000"/>
                    <a:lumOff val="35000"/>
                  </a:schemeClr>
                </a:solidFill>
                <a:round/>
              </a:ln>
              <a:effectLst/>
            </c:spPr>
          </c:errBars>
          <c:cat>
            <c:numRef>
              <c:f>Grafiki!$R$45</c:f>
              <c:numCache>
                <c:formatCode>General</c:formatCode>
                <c:ptCount val="1"/>
                <c:pt idx="0">
                  <c:v>2021</c:v>
                </c:pt>
              </c:numCache>
            </c:numRef>
          </c:cat>
          <c:val>
            <c:numRef>
              <c:f>Grafiki!$R$46</c:f>
              <c:numCache>
                <c:formatCode>General</c:formatCode>
                <c:ptCount val="1"/>
                <c:pt idx="0">
                  <c:v>713</c:v>
                </c:pt>
              </c:numCache>
            </c:numRef>
          </c:val>
          <c:extLst>
            <c:ext xmlns:c16="http://schemas.microsoft.com/office/drawing/2014/chart" uri="{C3380CC4-5D6E-409C-BE32-E72D297353CC}">
              <c16:uniqueId val="{00000000-E377-4475-AB1A-AE774BF8FF17}"/>
            </c:ext>
          </c:extLst>
        </c:ser>
        <c:dLbls>
          <c:dLblPos val="ctr"/>
          <c:showLegendKey val="0"/>
          <c:showVal val="1"/>
          <c:showCatName val="0"/>
          <c:showSerName val="0"/>
          <c:showPercent val="0"/>
          <c:showBubbleSize val="0"/>
        </c:dLbls>
        <c:gapWidth val="219"/>
        <c:overlap val="-27"/>
        <c:axId val="578596032"/>
        <c:axId val="578595048"/>
      </c:barChart>
      <c:catAx>
        <c:axId val="578596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5048"/>
        <c:crosses val="autoZero"/>
        <c:auto val="1"/>
        <c:lblAlgn val="ctr"/>
        <c:lblOffset val="100"/>
        <c:noMultiLvlLbl val="0"/>
      </c:catAx>
      <c:valAx>
        <c:axId val="57859504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78596032"/>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editAs="oneCell">
    <xdr:from>
      <xdr:col>0</xdr:col>
      <xdr:colOff>63501</xdr:colOff>
      <xdr:row>18</xdr:row>
      <xdr:rowOff>58368</xdr:rowOff>
    </xdr:from>
    <xdr:to>
      <xdr:col>0</xdr:col>
      <xdr:colOff>1098550</xdr:colOff>
      <xdr:row>21</xdr:row>
      <xdr:rowOff>164256</xdr:rowOff>
    </xdr:to>
    <xdr:pic>
      <xdr:nvPicPr>
        <xdr:cNvPr id="3" name="Picture 2"/>
        <xdr:cNvPicPr>
          <a:picLocks noChangeAspect="1"/>
        </xdr:cNvPicPr>
      </xdr:nvPicPr>
      <xdr:blipFill>
        <a:blip xmlns:r="http://schemas.openxmlformats.org/officeDocument/2006/relationships" r:embed="rId1"/>
        <a:stretch>
          <a:fillRect/>
        </a:stretch>
      </xdr:blipFill>
      <xdr:spPr>
        <a:xfrm>
          <a:off x="63501" y="3639768"/>
          <a:ext cx="1035049" cy="658338"/>
        </a:xfrm>
        <a:prstGeom prst="rect">
          <a:avLst/>
        </a:prstGeom>
      </xdr:spPr>
    </xdr:pic>
    <xdr:clientData/>
  </xdr:twoCellAnchor>
  <xdr:twoCellAnchor editAs="oneCell">
    <xdr:from>
      <xdr:col>0</xdr:col>
      <xdr:colOff>2324100</xdr:colOff>
      <xdr:row>2</xdr:row>
      <xdr:rowOff>12700</xdr:rowOff>
    </xdr:from>
    <xdr:to>
      <xdr:col>0</xdr:col>
      <xdr:colOff>7147560</xdr:colOff>
      <xdr:row>7</xdr:row>
      <xdr:rowOff>69850</xdr:rowOff>
    </xdr:to>
    <xdr:pic>
      <xdr:nvPicPr>
        <xdr:cNvPr id="5" name="Picture 4"/>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324100" y="673100"/>
          <a:ext cx="4823460" cy="977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162719</xdr:colOff>
      <xdr:row>26</xdr:row>
      <xdr:rowOff>103195</xdr:rowOff>
    </xdr:from>
    <xdr:to>
      <xdr:col>7</xdr:col>
      <xdr:colOff>467519</xdr:colOff>
      <xdr:row>41</xdr:row>
      <xdr:rowOff>84145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575469</xdr:colOff>
      <xdr:row>26</xdr:row>
      <xdr:rowOff>106363</xdr:rowOff>
    </xdr:from>
    <xdr:to>
      <xdr:col>15</xdr:col>
      <xdr:colOff>270669</xdr:colOff>
      <xdr:row>41</xdr:row>
      <xdr:rowOff>87313</xdr:rowOff>
    </xdr:to>
    <xdr:graphicFrame macro="">
      <xdr:nvGraphicFramePr>
        <xdr:cNvPr id="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384969</xdr:colOff>
      <xdr:row>26</xdr:row>
      <xdr:rowOff>87313</xdr:rowOff>
    </xdr:from>
    <xdr:to>
      <xdr:col>23</xdr:col>
      <xdr:colOff>80169</xdr:colOff>
      <xdr:row>41</xdr:row>
      <xdr:rowOff>68263</xdr:rowOff>
    </xdr:to>
    <xdr:graphicFrame macro="">
      <xdr:nvGraphicFramePr>
        <xdr:cNvPr id="4"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420687</xdr:colOff>
      <xdr:row>62</xdr:row>
      <xdr:rowOff>14288</xdr:rowOff>
    </xdr:from>
    <xdr:to>
      <xdr:col>26</xdr:col>
      <xdr:colOff>579438</xdr:colOff>
      <xdr:row>85</xdr:row>
      <xdr:rowOff>71438</xdr:rowOff>
    </xdr:to>
    <xdr:graphicFrame macro="">
      <xdr:nvGraphicFramePr>
        <xdr:cNvPr id="6"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162720</xdr:colOff>
      <xdr:row>41</xdr:row>
      <xdr:rowOff>148430</xdr:rowOff>
    </xdr:from>
    <xdr:to>
      <xdr:col>7</xdr:col>
      <xdr:colOff>456407</xdr:colOff>
      <xdr:row>56</xdr:row>
      <xdr:rowOff>153192</xdr:rowOff>
    </xdr:to>
    <xdr:graphicFrame macro="">
      <xdr:nvGraphicFramePr>
        <xdr:cNvPr id="11" name="Chart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606424</xdr:colOff>
      <xdr:row>41</xdr:row>
      <xdr:rowOff>168276</xdr:rowOff>
    </xdr:from>
    <xdr:to>
      <xdr:col>15</xdr:col>
      <xdr:colOff>288924</xdr:colOff>
      <xdr:row>56</xdr:row>
      <xdr:rowOff>173038</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218277</xdr:colOff>
      <xdr:row>2</xdr:row>
      <xdr:rowOff>150811</xdr:rowOff>
    </xdr:from>
    <xdr:to>
      <xdr:col>10</xdr:col>
      <xdr:colOff>182561</xdr:colOff>
      <xdr:row>25</xdr:row>
      <xdr:rowOff>15875</xdr:rowOff>
    </xdr:to>
    <xdr:graphicFrame macro="">
      <xdr:nvGraphicFramePr>
        <xdr:cNvPr id="10" name="Chart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361155</xdr:colOff>
      <xdr:row>2</xdr:row>
      <xdr:rowOff>158749</xdr:rowOff>
    </xdr:from>
    <xdr:to>
      <xdr:col>20</xdr:col>
      <xdr:colOff>333374</xdr:colOff>
      <xdr:row>25</xdr:row>
      <xdr:rowOff>7937</xdr:rowOff>
    </xdr:to>
    <xdr:graphicFrame macro="">
      <xdr:nvGraphicFramePr>
        <xdr:cNvPr id="12" name="Chart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15</xdr:col>
      <xdr:colOff>398678</xdr:colOff>
      <xdr:row>41</xdr:row>
      <xdr:rowOff>171520</xdr:rowOff>
    </xdr:from>
    <xdr:to>
      <xdr:col>23</xdr:col>
      <xdr:colOff>81179</xdr:colOff>
      <xdr:row>56</xdr:row>
      <xdr:rowOff>176282</xdr:rowOff>
    </xdr:to>
    <xdr:graphicFrame macro="">
      <xdr:nvGraphicFramePr>
        <xdr:cNvPr id="13" name="Chart 1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153987</xdr:colOff>
      <xdr:row>86</xdr:row>
      <xdr:rowOff>9524</xdr:rowOff>
    </xdr:from>
    <xdr:to>
      <xdr:col>11</xdr:col>
      <xdr:colOff>317500</xdr:colOff>
      <xdr:row>107</xdr:row>
      <xdr:rowOff>15875</xdr:rowOff>
    </xdr:to>
    <xdr:graphicFrame macro="">
      <xdr:nvGraphicFramePr>
        <xdr:cNvPr id="1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115887</xdr:colOff>
      <xdr:row>150</xdr:row>
      <xdr:rowOff>158751</xdr:rowOff>
    </xdr:from>
    <xdr:to>
      <xdr:col>10</xdr:col>
      <xdr:colOff>214312</xdr:colOff>
      <xdr:row>173</xdr:row>
      <xdr:rowOff>31751</xdr:rowOff>
    </xdr:to>
    <xdr:graphicFrame macro="">
      <xdr:nvGraphicFramePr>
        <xdr:cNvPr id="1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10</xdr:col>
      <xdr:colOff>384173</xdr:colOff>
      <xdr:row>150</xdr:row>
      <xdr:rowOff>150812</xdr:rowOff>
    </xdr:from>
    <xdr:to>
      <xdr:col>25</xdr:col>
      <xdr:colOff>238123</xdr:colOff>
      <xdr:row>173</xdr:row>
      <xdr:rowOff>7937</xdr:rowOff>
    </xdr:to>
    <xdr:graphicFrame macro="">
      <xdr:nvGraphicFramePr>
        <xdr:cNvPr id="16"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0</xdr:col>
      <xdr:colOff>139699</xdr:colOff>
      <xdr:row>128</xdr:row>
      <xdr:rowOff>117473</xdr:rowOff>
    </xdr:from>
    <xdr:to>
      <xdr:col>12</xdr:col>
      <xdr:colOff>277813</xdr:colOff>
      <xdr:row>150</xdr:row>
      <xdr:rowOff>0</xdr:rowOff>
    </xdr:to>
    <xdr:graphicFrame macro="">
      <xdr:nvGraphicFramePr>
        <xdr:cNvPr id="1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12</xdr:col>
      <xdr:colOff>373061</xdr:colOff>
      <xdr:row>128</xdr:row>
      <xdr:rowOff>109536</xdr:rowOff>
    </xdr:from>
    <xdr:to>
      <xdr:col>28</xdr:col>
      <xdr:colOff>563563</xdr:colOff>
      <xdr:row>150</xdr:row>
      <xdr:rowOff>15875</xdr:rowOff>
    </xdr:to>
    <xdr:graphicFrame macro="">
      <xdr:nvGraphicFramePr>
        <xdr:cNvPr id="18" name="Chart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0</xdr:col>
      <xdr:colOff>139701</xdr:colOff>
      <xdr:row>62</xdr:row>
      <xdr:rowOff>28575</xdr:rowOff>
    </xdr:from>
    <xdr:to>
      <xdr:col>10</xdr:col>
      <xdr:colOff>357188</xdr:colOff>
      <xdr:row>85</xdr:row>
      <xdr:rowOff>79375</xdr:rowOff>
    </xdr:to>
    <xdr:graphicFrame macro="">
      <xdr:nvGraphicFramePr>
        <xdr:cNvPr id="25"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0</xdr:col>
      <xdr:colOff>153986</xdr:colOff>
      <xdr:row>108</xdr:row>
      <xdr:rowOff>12700</xdr:rowOff>
    </xdr:from>
    <xdr:to>
      <xdr:col>12</xdr:col>
      <xdr:colOff>311150</xdr:colOff>
      <xdr:row>127</xdr:row>
      <xdr:rowOff>149225</xdr:rowOff>
    </xdr:to>
    <xdr:grpSp>
      <xdr:nvGrpSpPr>
        <xdr:cNvPr id="24" name="Group 23"/>
        <xdr:cNvGrpSpPr/>
      </xdr:nvGrpSpPr>
      <xdr:grpSpPr>
        <a:xfrm>
          <a:off x="153986" y="19840575"/>
          <a:ext cx="7491414" cy="3605213"/>
          <a:chOff x="242886" y="19881850"/>
          <a:chExt cx="7472364" cy="3635375"/>
        </a:xfrm>
      </xdr:grpSpPr>
      <xdr:graphicFrame macro="">
        <xdr:nvGraphicFramePr>
          <xdr:cNvPr id="7" name="Chart 1"/>
          <xdr:cNvGraphicFramePr/>
        </xdr:nvGraphicFramePr>
        <xdr:xfrm>
          <a:off x="242886" y="19881850"/>
          <a:ext cx="7472364" cy="3635375"/>
        </xdr:xfrm>
        <a:graphic>
          <a:graphicData uri="http://schemas.openxmlformats.org/drawingml/2006/chart">
            <c:chart xmlns:c="http://schemas.openxmlformats.org/drawingml/2006/chart" xmlns:r="http://schemas.openxmlformats.org/officeDocument/2006/relationships" r:id="rId16"/>
          </a:graphicData>
        </a:graphic>
      </xdr:graphicFrame>
      <xdr:sp macro="" textlink="">
        <xdr:nvSpPr>
          <xdr:cNvPr id="23" name="Rectangular Callout 22"/>
          <xdr:cNvSpPr/>
        </xdr:nvSpPr>
        <xdr:spPr>
          <a:xfrm>
            <a:off x="1574800" y="21666200"/>
            <a:ext cx="952500" cy="393700"/>
          </a:xfrm>
          <a:prstGeom prst="wedgeRectCallout">
            <a:avLst>
              <a:gd name="adj1" fmla="val -52190"/>
              <a:gd name="adj2" fmla="val 88836"/>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lang="lv-LV" sz="900"/>
              <a:t>Jūras transporta nozarē</a:t>
            </a:r>
          </a:p>
        </xdr:txBody>
      </xdr:sp>
    </xdr:grpSp>
    <xdr:clientData/>
  </xdr:twoCellAnchor>
  <xdr:twoCellAnchor>
    <xdr:from>
      <xdr:col>0</xdr:col>
      <xdr:colOff>166812</xdr:colOff>
      <xdr:row>177</xdr:row>
      <xdr:rowOff>111579</xdr:rowOff>
    </xdr:from>
    <xdr:to>
      <xdr:col>11</xdr:col>
      <xdr:colOff>198436</xdr:colOff>
      <xdr:row>202</xdr:row>
      <xdr:rowOff>71437</xdr:rowOff>
    </xdr:to>
    <xdr:graphicFrame macro="">
      <xdr:nvGraphicFramePr>
        <xdr:cNvPr id="9"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0.02395</cdr:x>
      <cdr:y>0.46543</cdr:y>
    </cdr:from>
    <cdr:to>
      <cdr:x>0.15639</cdr:x>
      <cdr:y>0.59913</cdr:y>
    </cdr:to>
    <cdr:sp macro="" textlink="">
      <cdr:nvSpPr>
        <cdr:cNvPr id="5" name="Rectangular Callout 4"/>
        <cdr:cNvSpPr/>
      </cdr:nvSpPr>
      <cdr:spPr>
        <a:xfrm xmlns:a="http://schemas.openxmlformats.org/drawingml/2006/main">
          <a:off x="179390" y="1677988"/>
          <a:ext cx="992188" cy="482002"/>
        </a:xfrm>
        <a:prstGeom xmlns:a="http://schemas.openxmlformats.org/drawingml/2006/main" prst="wedgeRectCallout">
          <a:avLst>
            <a:gd name="adj1" fmla="val 29053"/>
            <a:gd name="adj2" fmla="val 128774"/>
          </a:avLst>
        </a:prstGeom>
        <a:noFill xmlns:a="http://schemas.openxmlformats.org/drawingml/2006/main"/>
        <a:ln xmlns:a="http://schemas.openxmlformats.org/drawingml/2006/main">
          <a:solidFill>
            <a:schemeClr val="accent2"/>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lv-LV" sz="900"/>
            <a:t>Ar ostu teritorijām saistītās nozarēs</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23"/>
  <sheetViews>
    <sheetView tabSelected="1" zoomScaleNormal="100" workbookViewId="0">
      <selection activeCell="A26" sqref="A26"/>
    </sheetView>
  </sheetViews>
  <sheetFormatPr defaultRowHeight="14.5" x14ac:dyDescent="0.35"/>
  <cols>
    <col min="1" max="1" width="136.54296875" style="8" customWidth="1"/>
    <col min="2" max="16384" width="8.7265625" style="2"/>
  </cols>
  <sheetData>
    <row r="1" spans="1:1" ht="21" x14ac:dyDescent="0.35">
      <c r="A1" s="43" t="s">
        <v>213</v>
      </c>
    </row>
    <row r="2" spans="1:1" ht="31" x14ac:dyDescent="0.35">
      <c r="A2" s="81" t="s">
        <v>212</v>
      </c>
    </row>
    <row r="3" spans="1:1" x14ac:dyDescent="0.35">
      <c r="A3" s="44"/>
    </row>
    <row r="4" spans="1:1" x14ac:dyDescent="0.35">
      <c r="A4" s="44"/>
    </row>
    <row r="5" spans="1:1" x14ac:dyDescent="0.35">
      <c r="A5" s="44"/>
    </row>
    <row r="6" spans="1:1" x14ac:dyDescent="0.35">
      <c r="A6" s="44"/>
    </row>
    <row r="7" spans="1:1" x14ac:dyDescent="0.35">
      <c r="A7" s="44"/>
    </row>
    <row r="8" spans="1:1" x14ac:dyDescent="0.35">
      <c r="A8" s="44"/>
    </row>
    <row r="9" spans="1:1" ht="29" x14ac:dyDescent="0.35">
      <c r="A9" s="80" t="s">
        <v>201</v>
      </c>
    </row>
    <row r="10" spans="1:1" x14ac:dyDescent="0.35">
      <c r="A10" s="76" t="s">
        <v>198</v>
      </c>
    </row>
    <row r="11" spans="1:1" ht="43.5" x14ac:dyDescent="0.35">
      <c r="A11" s="79" t="s">
        <v>199</v>
      </c>
    </row>
    <row r="12" spans="1:1" x14ac:dyDescent="0.35">
      <c r="A12" s="79" t="s">
        <v>196</v>
      </c>
    </row>
    <row r="13" spans="1:1" x14ac:dyDescent="0.35">
      <c r="A13" s="76" t="s">
        <v>200</v>
      </c>
    </row>
    <row r="14" spans="1:1" ht="29" x14ac:dyDescent="0.35">
      <c r="A14" s="76" t="s">
        <v>215</v>
      </c>
    </row>
    <row r="15" spans="1:1" x14ac:dyDescent="0.35">
      <c r="A15" s="10"/>
    </row>
    <row r="16" spans="1:1" x14ac:dyDescent="0.35">
      <c r="A16" s="18" t="s">
        <v>214</v>
      </c>
    </row>
    <row r="18" spans="1:1" x14ac:dyDescent="0.35">
      <c r="A18" s="8" t="s">
        <v>11</v>
      </c>
    </row>
    <row r="23" spans="1:1" ht="29" x14ac:dyDescent="0.35">
      <c r="A23" s="78" t="s">
        <v>216</v>
      </c>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A89"/>
  <sheetViews>
    <sheetView zoomScaleNormal="100" workbookViewId="0">
      <selection activeCell="A45" sqref="A45"/>
    </sheetView>
  </sheetViews>
  <sheetFormatPr defaultRowHeight="14.5" x14ac:dyDescent="0.35"/>
  <cols>
    <col min="1" max="1" width="143.81640625" style="35" customWidth="1"/>
    <col min="2" max="16384" width="8.7265625" style="34"/>
  </cols>
  <sheetData>
    <row r="1" spans="1:1" x14ac:dyDescent="0.35">
      <c r="A1" s="33" t="s">
        <v>72</v>
      </c>
    </row>
    <row r="2" spans="1:1" x14ac:dyDescent="0.35">
      <c r="A2" s="35" t="s">
        <v>193</v>
      </c>
    </row>
    <row r="3" spans="1:1" x14ac:dyDescent="0.35">
      <c r="A3" s="35" t="s">
        <v>192</v>
      </c>
    </row>
    <row r="4" spans="1:1" x14ac:dyDescent="0.35">
      <c r="A4" s="35" t="s">
        <v>194</v>
      </c>
    </row>
    <row r="5" spans="1:1" x14ac:dyDescent="0.35">
      <c r="A5" s="18" t="s">
        <v>48</v>
      </c>
    </row>
    <row r="6" spans="1:1" x14ac:dyDescent="0.35">
      <c r="A6" s="18" t="s">
        <v>178</v>
      </c>
    </row>
    <row r="7" spans="1:1" x14ac:dyDescent="0.35">
      <c r="A7" s="18" t="s">
        <v>49</v>
      </c>
    </row>
    <row r="8" spans="1:1" x14ac:dyDescent="0.35">
      <c r="A8" s="18" t="s">
        <v>8</v>
      </c>
    </row>
    <row r="9" spans="1:1" x14ac:dyDescent="0.35">
      <c r="A9" s="36" t="s">
        <v>195</v>
      </c>
    </row>
    <row r="10" spans="1:1" x14ac:dyDescent="0.35">
      <c r="A10" s="35" t="s">
        <v>29</v>
      </c>
    </row>
    <row r="11" spans="1:1" x14ac:dyDescent="0.35">
      <c r="A11" s="37" t="s">
        <v>217</v>
      </c>
    </row>
    <row r="12" spans="1:1" x14ac:dyDescent="0.35">
      <c r="A12" s="37"/>
    </row>
    <row r="13" spans="1:1" x14ac:dyDescent="0.35">
      <c r="A13" s="33" t="s">
        <v>28</v>
      </c>
    </row>
    <row r="14" spans="1:1" x14ac:dyDescent="0.35">
      <c r="A14" s="38" t="s">
        <v>26</v>
      </c>
    </row>
    <row r="15" spans="1:1" x14ac:dyDescent="0.35">
      <c r="A15" s="35" t="s">
        <v>15</v>
      </c>
    </row>
    <row r="16" spans="1:1" x14ac:dyDescent="0.35">
      <c r="A16" s="36" t="s">
        <v>30</v>
      </c>
    </row>
    <row r="17" spans="1:1" x14ac:dyDescent="0.35">
      <c r="A17" s="36" t="s">
        <v>34</v>
      </c>
    </row>
    <row r="18" spans="1:1" x14ac:dyDescent="0.35">
      <c r="A18" s="36" t="s">
        <v>31</v>
      </c>
    </row>
    <row r="19" spans="1:1" x14ac:dyDescent="0.35">
      <c r="A19" s="36" t="s">
        <v>32</v>
      </c>
    </row>
    <row r="20" spans="1:1" x14ac:dyDescent="0.35">
      <c r="A20" s="36" t="s">
        <v>33</v>
      </c>
    </row>
    <row r="21" spans="1:1" ht="29" x14ac:dyDescent="0.35">
      <c r="A21" s="36" t="s">
        <v>133</v>
      </c>
    </row>
    <row r="22" spans="1:1" x14ac:dyDescent="0.35">
      <c r="A22" s="55" t="s">
        <v>135</v>
      </c>
    </row>
    <row r="23" spans="1:1" x14ac:dyDescent="0.35">
      <c r="A23" s="38" t="s">
        <v>6</v>
      </c>
    </row>
    <row r="24" spans="1:1" x14ac:dyDescent="0.35">
      <c r="A24" s="39" t="s">
        <v>51</v>
      </c>
    </row>
    <row r="25" spans="1:1" x14ac:dyDescent="0.35">
      <c r="A25" s="39" t="s">
        <v>30</v>
      </c>
    </row>
    <row r="26" spans="1:1" x14ac:dyDescent="0.35">
      <c r="A26" s="39" t="s">
        <v>36</v>
      </c>
    </row>
    <row r="27" spans="1:1" x14ac:dyDescent="0.35">
      <c r="A27" s="39" t="s">
        <v>35</v>
      </c>
    </row>
    <row r="28" spans="1:1" x14ac:dyDescent="0.35">
      <c r="A28" s="39" t="s">
        <v>34</v>
      </c>
    </row>
    <row r="29" spans="1:1" x14ac:dyDescent="0.35">
      <c r="A29" s="55" t="s">
        <v>135</v>
      </c>
    </row>
    <row r="30" spans="1:1" x14ac:dyDescent="0.35">
      <c r="A30" s="38" t="s">
        <v>7</v>
      </c>
    </row>
    <row r="31" spans="1:1" x14ac:dyDescent="0.35">
      <c r="A31" s="39" t="s">
        <v>51</v>
      </c>
    </row>
    <row r="32" spans="1:1" x14ac:dyDescent="0.35">
      <c r="A32" s="39" t="s">
        <v>30</v>
      </c>
    </row>
    <row r="33" spans="1:1" x14ac:dyDescent="0.35">
      <c r="A33" s="39" t="s">
        <v>47</v>
      </c>
    </row>
    <row r="34" spans="1:1" x14ac:dyDescent="0.35">
      <c r="A34" s="39" t="s">
        <v>238</v>
      </c>
    </row>
    <row r="35" spans="1:1" x14ac:dyDescent="0.35">
      <c r="A35" s="41" t="s">
        <v>174</v>
      </c>
    </row>
    <row r="36" spans="1:1" x14ac:dyDescent="0.35">
      <c r="A36" s="39" t="s">
        <v>51</v>
      </c>
    </row>
    <row r="37" spans="1:1" x14ac:dyDescent="0.35">
      <c r="A37" s="39" t="s">
        <v>30</v>
      </c>
    </row>
    <row r="38" spans="1:1" x14ac:dyDescent="0.35">
      <c r="A38" s="40" t="s">
        <v>186</v>
      </c>
    </row>
    <row r="39" spans="1:1" x14ac:dyDescent="0.35">
      <c r="A39" s="39" t="s">
        <v>51</v>
      </c>
    </row>
    <row r="40" spans="1:1" x14ac:dyDescent="0.35">
      <c r="A40" s="39" t="s">
        <v>30</v>
      </c>
    </row>
    <row r="41" spans="1:1" x14ac:dyDescent="0.35">
      <c r="A41" s="40" t="s">
        <v>187</v>
      </c>
    </row>
    <row r="42" spans="1:1" x14ac:dyDescent="0.35">
      <c r="A42" s="39" t="s">
        <v>51</v>
      </c>
    </row>
    <row r="43" spans="1:1" x14ac:dyDescent="0.35">
      <c r="A43" s="39" t="s">
        <v>30</v>
      </c>
    </row>
    <row r="44" spans="1:1" x14ac:dyDescent="0.35">
      <c r="A44" s="41" t="s">
        <v>67</v>
      </c>
    </row>
    <row r="45" spans="1:1" x14ac:dyDescent="0.35">
      <c r="A45" s="53" t="s">
        <v>239</v>
      </c>
    </row>
    <row r="46" spans="1:1" x14ac:dyDescent="0.35">
      <c r="A46" s="39" t="s">
        <v>37</v>
      </c>
    </row>
    <row r="47" spans="1:1" x14ac:dyDescent="0.35">
      <c r="A47" s="16" t="s">
        <v>107</v>
      </c>
    </row>
    <row r="48" spans="1:1" x14ac:dyDescent="0.35">
      <c r="A48" s="16" t="s">
        <v>110</v>
      </c>
    </row>
    <row r="49" spans="1:1" x14ac:dyDescent="0.35">
      <c r="A49" s="16" t="s">
        <v>111</v>
      </c>
    </row>
    <row r="50" spans="1:1" x14ac:dyDescent="0.35">
      <c r="A50" s="39" t="s">
        <v>38</v>
      </c>
    </row>
    <row r="51" spans="1:1" x14ac:dyDescent="0.35">
      <c r="A51" s="54" t="s">
        <v>119</v>
      </c>
    </row>
    <row r="52" spans="1:1" x14ac:dyDescent="0.35">
      <c r="A52" s="16" t="s">
        <v>115</v>
      </c>
    </row>
    <row r="53" spans="1:1" x14ac:dyDescent="0.35">
      <c r="A53" s="16" t="s">
        <v>116</v>
      </c>
    </row>
    <row r="54" spans="1:1" x14ac:dyDescent="0.35">
      <c r="A54" s="16" t="s">
        <v>117</v>
      </c>
    </row>
    <row r="55" spans="1:1" x14ac:dyDescent="0.35">
      <c r="A55" s="16" t="s">
        <v>118</v>
      </c>
    </row>
    <row r="56" spans="1:1" x14ac:dyDescent="0.35">
      <c r="A56" s="55" t="s">
        <v>135</v>
      </c>
    </row>
    <row r="57" spans="1:1" x14ac:dyDescent="0.35">
      <c r="A57" s="40" t="s">
        <v>8</v>
      </c>
    </row>
    <row r="58" spans="1:1" x14ac:dyDescent="0.35">
      <c r="A58" s="39" t="s">
        <v>51</v>
      </c>
    </row>
    <row r="59" spans="1:1" x14ac:dyDescent="0.35">
      <c r="A59" s="36" t="s">
        <v>30</v>
      </c>
    </row>
    <row r="60" spans="1:1" x14ac:dyDescent="0.35">
      <c r="A60" s="36" t="s">
        <v>41</v>
      </c>
    </row>
    <row r="61" spans="1:1" x14ac:dyDescent="0.35">
      <c r="A61" s="36" t="s">
        <v>39</v>
      </c>
    </row>
    <row r="62" spans="1:1" x14ac:dyDescent="0.35">
      <c r="A62" s="36" t="s">
        <v>40</v>
      </c>
    </row>
    <row r="63" spans="1:1" x14ac:dyDescent="0.35">
      <c r="A63" s="55" t="s">
        <v>135</v>
      </c>
    </row>
    <row r="64" spans="1:1" x14ac:dyDescent="0.35">
      <c r="A64" s="42" t="s">
        <v>134</v>
      </c>
    </row>
    <row r="65" spans="1:1" x14ac:dyDescent="0.35">
      <c r="A65" s="39" t="s">
        <v>51</v>
      </c>
    </row>
    <row r="66" spans="1:1" x14ac:dyDescent="0.35">
      <c r="A66" s="36" t="s">
        <v>30</v>
      </c>
    </row>
    <row r="67" spans="1:1" x14ac:dyDescent="0.35">
      <c r="A67" s="36" t="s">
        <v>42</v>
      </c>
    </row>
    <row r="68" spans="1:1" x14ac:dyDescent="0.35">
      <c r="A68" s="36" t="s">
        <v>43</v>
      </c>
    </row>
    <row r="69" spans="1:1" x14ac:dyDescent="0.35">
      <c r="A69" s="36" t="s">
        <v>44</v>
      </c>
    </row>
    <row r="70" spans="1:1" x14ac:dyDescent="0.35">
      <c r="A70" s="36" t="s">
        <v>45</v>
      </c>
    </row>
    <row r="71" spans="1:1" x14ac:dyDescent="0.35">
      <c r="A71" s="55" t="s">
        <v>135</v>
      </c>
    </row>
    <row r="72" spans="1:1" x14ac:dyDescent="0.35">
      <c r="A72" s="38" t="s">
        <v>29</v>
      </c>
    </row>
    <row r="73" spans="1:1" x14ac:dyDescent="0.35">
      <c r="A73" s="36" t="s">
        <v>46</v>
      </c>
    </row>
    <row r="74" spans="1:1" x14ac:dyDescent="0.35">
      <c r="A74" s="92" t="s">
        <v>217</v>
      </c>
    </row>
    <row r="75" spans="1:1" x14ac:dyDescent="0.35">
      <c r="A75" s="98" t="s">
        <v>225</v>
      </c>
    </row>
    <row r="76" spans="1:1" x14ac:dyDescent="0.35">
      <c r="A76" s="99" t="s">
        <v>226</v>
      </c>
    </row>
    <row r="77" spans="1:1" x14ac:dyDescent="0.35">
      <c r="A77" s="99" t="s">
        <v>235</v>
      </c>
    </row>
    <row r="78" spans="1:1" x14ac:dyDescent="0.35">
      <c r="A78" s="99" t="s">
        <v>234</v>
      </c>
    </row>
    <row r="79" spans="1:1" x14ac:dyDescent="0.35">
      <c r="A79" s="98" t="s">
        <v>227</v>
      </c>
    </row>
    <row r="80" spans="1:1" x14ac:dyDescent="0.35">
      <c r="A80" s="99" t="s">
        <v>228</v>
      </c>
    </row>
    <row r="81" spans="1:1" x14ac:dyDescent="0.35">
      <c r="A81" s="98" t="s">
        <v>233</v>
      </c>
    </row>
    <row r="82" spans="1:1" x14ac:dyDescent="0.35">
      <c r="A82" s="36"/>
    </row>
    <row r="83" spans="1:1" x14ac:dyDescent="0.35">
      <c r="A83" s="33" t="s">
        <v>166</v>
      </c>
    </row>
    <row r="84" spans="1:1" x14ac:dyDescent="0.35">
      <c r="A84" s="35" t="s">
        <v>170</v>
      </c>
    </row>
    <row r="85" spans="1:1" x14ac:dyDescent="0.35">
      <c r="A85" s="34" t="s">
        <v>210</v>
      </c>
    </row>
    <row r="86" spans="1:1" x14ac:dyDescent="0.35">
      <c r="A86" s="34" t="s">
        <v>211</v>
      </c>
    </row>
    <row r="87" spans="1:1" x14ac:dyDescent="0.35">
      <c r="A87" s="35" t="s">
        <v>171</v>
      </c>
    </row>
    <row r="88" spans="1:1" x14ac:dyDescent="0.35">
      <c r="A88" s="35" t="s">
        <v>167</v>
      </c>
    </row>
    <row r="89" spans="1:1" x14ac:dyDescent="0.35">
      <c r="A89" s="35" t="s">
        <v>168</v>
      </c>
    </row>
  </sheetData>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C18"/>
  <sheetViews>
    <sheetView zoomScaleNormal="100" workbookViewId="0">
      <selection activeCell="G10" sqref="G10"/>
    </sheetView>
  </sheetViews>
  <sheetFormatPr defaultRowHeight="14.5" x14ac:dyDescent="0.35"/>
  <cols>
    <col min="1" max="1" width="20.90625" style="5" customWidth="1"/>
    <col min="2" max="2" width="86.90625" style="8" customWidth="1"/>
    <col min="3" max="16384" width="8.7265625" style="2"/>
  </cols>
  <sheetData>
    <row r="1" spans="1:3" s="5" customFormat="1" x14ac:dyDescent="0.35">
      <c r="A1" s="3" t="s">
        <v>9</v>
      </c>
      <c r="B1" s="4" t="s">
        <v>10</v>
      </c>
    </row>
    <row r="2" spans="1:3" x14ac:dyDescent="0.35">
      <c r="A2" s="9" t="s">
        <v>0</v>
      </c>
      <c r="B2" s="7" t="s">
        <v>12</v>
      </c>
    </row>
    <row r="3" spans="1:3" ht="29" x14ac:dyDescent="0.35">
      <c r="A3" s="9" t="s">
        <v>1</v>
      </c>
      <c r="B3" s="7" t="s">
        <v>63</v>
      </c>
    </row>
    <row r="4" spans="1:3" ht="72.5" x14ac:dyDescent="0.35">
      <c r="A4" s="9" t="s">
        <v>24</v>
      </c>
      <c r="B4" s="7" t="s">
        <v>189</v>
      </c>
    </row>
    <row r="5" spans="1:3" x14ac:dyDescent="0.35">
      <c r="A5" s="9" t="s">
        <v>25</v>
      </c>
      <c r="B5" s="12" t="s">
        <v>22</v>
      </c>
    </row>
    <row r="6" spans="1:3" x14ac:dyDescent="0.35">
      <c r="A6" s="9" t="s">
        <v>2</v>
      </c>
      <c r="B6" s="7" t="s">
        <v>21</v>
      </c>
    </row>
    <row r="7" spans="1:3" ht="29" x14ac:dyDescent="0.35">
      <c r="A7" s="25" t="s">
        <v>75</v>
      </c>
      <c r="B7" s="7" t="s">
        <v>190</v>
      </c>
    </row>
    <row r="8" spans="1:3" x14ac:dyDescent="0.35">
      <c r="A8" s="9" t="s">
        <v>3</v>
      </c>
      <c r="B8" s="7" t="s">
        <v>188</v>
      </c>
    </row>
    <row r="9" spans="1:3" ht="72.5" x14ac:dyDescent="0.35">
      <c r="A9" s="11" t="s">
        <v>23</v>
      </c>
      <c r="B9" s="15" t="s">
        <v>206</v>
      </c>
      <c r="C9" s="13"/>
    </row>
    <row r="10" spans="1:3" ht="29" x14ac:dyDescent="0.35">
      <c r="A10" s="82" t="s">
        <v>16</v>
      </c>
      <c r="B10" s="83" t="s">
        <v>172</v>
      </c>
    </row>
    <row r="11" spans="1:3" ht="29" x14ac:dyDescent="0.35">
      <c r="A11" s="84" t="s">
        <v>17</v>
      </c>
      <c r="B11" s="83" t="s">
        <v>173</v>
      </c>
    </row>
    <row r="12" spans="1:3" x14ac:dyDescent="0.35">
      <c r="A12" s="100" t="s">
        <v>18</v>
      </c>
      <c r="B12" s="83" t="s">
        <v>202</v>
      </c>
    </row>
    <row r="13" spans="1:3" ht="29" x14ac:dyDescent="0.35">
      <c r="A13" s="100"/>
      <c r="B13" s="83" t="s">
        <v>203</v>
      </c>
    </row>
    <row r="14" spans="1:3" ht="29" x14ac:dyDescent="0.35">
      <c r="A14" s="85" t="s">
        <v>19</v>
      </c>
      <c r="B14" s="83" t="s">
        <v>205</v>
      </c>
    </row>
    <row r="15" spans="1:3" ht="29" x14ac:dyDescent="0.35">
      <c r="A15" s="86" t="s">
        <v>20</v>
      </c>
      <c r="B15" s="83" t="s">
        <v>204</v>
      </c>
    </row>
    <row r="16" spans="1:3" x14ac:dyDescent="0.35">
      <c r="A16" s="9" t="s">
        <v>4</v>
      </c>
      <c r="B16" s="66" t="s">
        <v>13</v>
      </c>
    </row>
    <row r="17" spans="1:2" x14ac:dyDescent="0.35">
      <c r="A17" s="9" t="s">
        <v>155</v>
      </c>
      <c r="B17" s="7" t="s">
        <v>191</v>
      </c>
    </row>
    <row r="18" spans="1:2" s="19" customFormat="1" x14ac:dyDescent="0.35">
      <c r="A18" s="17"/>
      <c r="B18" s="18"/>
    </row>
  </sheetData>
  <mergeCells count="1">
    <mergeCell ref="A12:A1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sheetPr>
  <dimension ref="A1:Q87"/>
  <sheetViews>
    <sheetView zoomScale="70" zoomScaleNormal="70" workbookViewId="0">
      <pane xSplit="4" ySplit="1" topLeftCell="E2" activePane="bottomRight" state="frozen"/>
      <selection pane="topRight" activeCell="E1" sqref="E1"/>
      <selection pane="bottomLeft" activeCell="A2" sqref="A2"/>
      <selection pane="bottomRight" activeCell="D85" sqref="D85:D87"/>
    </sheetView>
  </sheetViews>
  <sheetFormatPr defaultRowHeight="14.5" x14ac:dyDescent="0.35"/>
  <cols>
    <col min="1" max="1" width="21.81640625" style="2" customWidth="1"/>
    <col min="2" max="2" width="10.90625" style="2" customWidth="1"/>
    <col min="3" max="3" width="12.26953125" style="2" bestFit="1" customWidth="1"/>
    <col min="4" max="4" width="32.36328125" style="2" customWidth="1"/>
    <col min="5" max="5" width="9.7265625" style="2" bestFit="1" customWidth="1"/>
    <col min="6" max="6" width="11.453125" style="2" bestFit="1" customWidth="1"/>
    <col min="7" max="7" width="14.08984375" style="2" bestFit="1" customWidth="1"/>
    <col min="8" max="8" width="14.08984375" style="1" customWidth="1"/>
    <col min="9" max="9" width="10.26953125" style="2" bestFit="1" customWidth="1"/>
    <col min="10" max="16" width="11.81640625" style="1" bestFit="1" customWidth="1"/>
    <col min="17" max="17" width="11.81640625" style="1" customWidth="1"/>
    <col min="18" max="16384" width="8.7265625" style="2"/>
  </cols>
  <sheetData>
    <row r="1" spans="1:17" s="5" customFormat="1" x14ac:dyDescent="0.35">
      <c r="A1" s="3" t="s">
        <v>0</v>
      </c>
      <c r="B1" s="3" t="s">
        <v>83</v>
      </c>
      <c r="C1" s="3" t="s">
        <v>24</v>
      </c>
      <c r="D1" s="3" t="s">
        <v>25</v>
      </c>
      <c r="E1" s="3" t="s">
        <v>2</v>
      </c>
      <c r="F1" s="3" t="s">
        <v>75</v>
      </c>
      <c r="G1" s="3" t="s">
        <v>3</v>
      </c>
      <c r="H1" s="63" t="s">
        <v>23</v>
      </c>
      <c r="I1" s="3" t="s">
        <v>4</v>
      </c>
      <c r="J1" s="57">
        <v>2016</v>
      </c>
      <c r="K1" s="57">
        <v>2017</v>
      </c>
      <c r="L1" s="57">
        <v>2018</v>
      </c>
      <c r="M1" s="57">
        <v>2019</v>
      </c>
      <c r="N1" s="57">
        <v>2020</v>
      </c>
      <c r="O1" s="57">
        <v>2021</v>
      </c>
      <c r="P1" s="57">
        <v>2022</v>
      </c>
      <c r="Q1" s="57">
        <v>2023</v>
      </c>
    </row>
    <row r="2" spans="1:17" x14ac:dyDescent="0.35">
      <c r="A2" s="23" t="s">
        <v>26</v>
      </c>
      <c r="B2" s="6" t="s">
        <v>50</v>
      </c>
      <c r="C2" s="22" t="s">
        <v>5</v>
      </c>
      <c r="D2" s="6" t="s">
        <v>156</v>
      </c>
      <c r="E2" s="6" t="s">
        <v>73</v>
      </c>
      <c r="F2" s="6" t="s">
        <v>14</v>
      </c>
      <c r="G2" s="14" t="s">
        <v>74</v>
      </c>
      <c r="H2" s="58" t="s">
        <v>16</v>
      </c>
      <c r="I2" s="6" t="s">
        <v>64</v>
      </c>
      <c r="J2" s="26">
        <v>7.77</v>
      </c>
      <c r="K2" s="26">
        <v>9.85</v>
      </c>
      <c r="L2" s="26">
        <v>11.91</v>
      </c>
      <c r="M2" s="26">
        <v>8.2899999999999991</v>
      </c>
      <c r="N2" s="26">
        <v>13.22</v>
      </c>
      <c r="O2" s="27">
        <v>10.9</v>
      </c>
      <c r="P2" s="45">
        <v>8.1</v>
      </c>
      <c r="Q2" s="30"/>
    </row>
    <row r="3" spans="1:17" x14ac:dyDescent="0.35">
      <c r="A3" s="23" t="s">
        <v>26</v>
      </c>
      <c r="B3" s="6" t="s">
        <v>50</v>
      </c>
      <c r="C3" s="6" t="s">
        <v>53</v>
      </c>
      <c r="D3" s="21" t="s">
        <v>169</v>
      </c>
      <c r="E3" s="6" t="s">
        <v>73</v>
      </c>
      <c r="F3" s="6" t="s">
        <v>14</v>
      </c>
      <c r="G3" s="14" t="s">
        <v>74</v>
      </c>
      <c r="H3" s="58" t="s">
        <v>16</v>
      </c>
      <c r="I3" s="6" t="s">
        <v>65</v>
      </c>
      <c r="J3" s="28">
        <v>318</v>
      </c>
      <c r="K3" s="28">
        <v>326</v>
      </c>
      <c r="L3" s="28">
        <v>288</v>
      </c>
      <c r="M3" s="28">
        <v>262</v>
      </c>
      <c r="N3" s="28">
        <v>247</v>
      </c>
      <c r="O3" s="28">
        <v>267</v>
      </c>
      <c r="P3" s="29"/>
      <c r="Q3" s="30"/>
    </row>
    <row r="4" spans="1:17" x14ac:dyDescent="0.35">
      <c r="A4" s="23" t="s">
        <v>26</v>
      </c>
      <c r="B4" s="6" t="s">
        <v>50</v>
      </c>
      <c r="C4" s="6" t="s">
        <v>54</v>
      </c>
      <c r="D4" s="32" t="s">
        <v>34</v>
      </c>
      <c r="E4" s="6" t="s">
        <v>73</v>
      </c>
      <c r="F4" s="6" t="s">
        <v>14</v>
      </c>
      <c r="G4" s="14" t="s">
        <v>74</v>
      </c>
      <c r="H4" s="58" t="s">
        <v>16</v>
      </c>
      <c r="I4" s="6" t="s">
        <v>66</v>
      </c>
      <c r="J4" s="30">
        <v>100</v>
      </c>
      <c r="K4" s="31">
        <v>102.51572327044025</v>
      </c>
      <c r="L4" s="31">
        <v>90.566037735849065</v>
      </c>
      <c r="M4" s="31">
        <v>82.389937106918239</v>
      </c>
      <c r="N4" s="31">
        <v>77.672955974842779</v>
      </c>
      <c r="O4" s="31">
        <v>83.962264150943398</v>
      </c>
      <c r="P4" s="30"/>
      <c r="Q4" s="30"/>
    </row>
    <row r="5" spans="1:17" x14ac:dyDescent="0.35">
      <c r="A5" s="23" t="s">
        <v>26</v>
      </c>
      <c r="B5" s="6" t="s">
        <v>50</v>
      </c>
      <c r="C5" s="6" t="s">
        <v>54</v>
      </c>
      <c r="D5" s="32" t="s">
        <v>31</v>
      </c>
      <c r="E5" s="6" t="s">
        <v>73</v>
      </c>
      <c r="F5" s="6" t="s">
        <v>14</v>
      </c>
      <c r="G5" s="14" t="s">
        <v>74</v>
      </c>
      <c r="H5" s="58" t="s">
        <v>16</v>
      </c>
      <c r="I5" s="6" t="s">
        <v>66</v>
      </c>
      <c r="J5" s="30">
        <v>100</v>
      </c>
      <c r="K5" s="31">
        <v>97.167422975877713</v>
      </c>
      <c r="L5" s="31">
        <v>92.247432529257225</v>
      </c>
      <c r="M5" s="31">
        <v>87.690470503940759</v>
      </c>
      <c r="N5" s="31">
        <v>80.64485311679006</v>
      </c>
      <c r="O5" s="31">
        <v>78.509672796751858</v>
      </c>
      <c r="P5" s="31">
        <v>70.747551946501076</v>
      </c>
      <c r="Q5" s="30"/>
    </row>
    <row r="6" spans="1:17" x14ac:dyDescent="0.35">
      <c r="A6" s="23" t="s">
        <v>26</v>
      </c>
      <c r="B6" s="6" t="s">
        <v>50</v>
      </c>
      <c r="C6" s="6" t="s">
        <v>54</v>
      </c>
      <c r="D6" s="32" t="s">
        <v>32</v>
      </c>
      <c r="E6" s="6" t="s">
        <v>73</v>
      </c>
      <c r="F6" s="6" t="s">
        <v>14</v>
      </c>
      <c r="G6" s="14" t="s">
        <v>74</v>
      </c>
      <c r="H6" s="58" t="s">
        <v>16</v>
      </c>
      <c r="I6" s="6" t="s">
        <v>66</v>
      </c>
      <c r="J6" s="30">
        <v>100</v>
      </c>
      <c r="K6" s="31">
        <v>92.803805237315871</v>
      </c>
      <c r="L6" s="31">
        <v>90.369271685761049</v>
      </c>
      <c r="M6" s="31">
        <v>79.802577741407532</v>
      </c>
      <c r="N6" s="31">
        <v>73.961743044189859</v>
      </c>
      <c r="O6" s="31">
        <v>55.459492635024553</v>
      </c>
      <c r="P6" s="31">
        <v>55.094108019639933</v>
      </c>
      <c r="Q6" s="30"/>
    </row>
    <row r="7" spans="1:17" x14ac:dyDescent="0.35">
      <c r="A7" s="23" t="s">
        <v>26</v>
      </c>
      <c r="B7" s="6" t="s">
        <v>50</v>
      </c>
      <c r="C7" s="6" t="s">
        <v>54</v>
      </c>
      <c r="D7" s="32" t="s">
        <v>33</v>
      </c>
      <c r="E7" s="6" t="s">
        <v>73</v>
      </c>
      <c r="F7" s="6" t="s">
        <v>14</v>
      </c>
      <c r="G7" s="14" t="s">
        <v>74</v>
      </c>
      <c r="H7" s="58" t="s">
        <v>16</v>
      </c>
      <c r="I7" s="6" t="s">
        <v>66</v>
      </c>
      <c r="J7" s="30">
        <v>100</v>
      </c>
      <c r="K7" s="31">
        <v>111.66162842724381</v>
      </c>
      <c r="L7" s="31">
        <v>117.33582020631125</v>
      </c>
      <c r="M7" s="31">
        <v>116.09313895017956</v>
      </c>
      <c r="N7" s="31">
        <v>101.27609549813698</v>
      </c>
      <c r="O7" s="31">
        <v>97.981857868783862</v>
      </c>
      <c r="P7" s="31">
        <v>101.96264871033355</v>
      </c>
      <c r="Q7" s="30"/>
    </row>
    <row r="8" spans="1:17" x14ac:dyDescent="0.35">
      <c r="A8" s="23" t="s">
        <v>26</v>
      </c>
      <c r="B8" s="6" t="s">
        <v>50</v>
      </c>
      <c r="C8" s="6" t="s">
        <v>54</v>
      </c>
      <c r="D8" s="32" t="s">
        <v>158</v>
      </c>
      <c r="E8" s="6" t="s">
        <v>73</v>
      </c>
      <c r="F8" s="6" t="s">
        <v>14</v>
      </c>
      <c r="G8" s="14" t="s">
        <v>74</v>
      </c>
      <c r="H8" s="58" t="s">
        <v>16</v>
      </c>
      <c r="I8" s="6" t="s">
        <v>66</v>
      </c>
      <c r="J8" s="30">
        <v>100</v>
      </c>
      <c r="K8" s="31">
        <v>127.18801159261209</v>
      </c>
      <c r="L8" s="31">
        <v>132.0137132083872</v>
      </c>
      <c r="M8" s="31">
        <v>137.74568863799331</v>
      </c>
      <c r="N8" s="31">
        <v>102.81260114428794</v>
      </c>
      <c r="O8" s="31">
        <v>103.51325262380915</v>
      </c>
      <c r="P8" s="31">
        <v>111.57341157388127</v>
      </c>
      <c r="Q8" s="30"/>
    </row>
    <row r="9" spans="1:17" x14ac:dyDescent="0.35">
      <c r="A9" s="23" t="s">
        <v>26</v>
      </c>
      <c r="B9" s="6" t="s">
        <v>50</v>
      </c>
      <c r="C9" s="6" t="s">
        <v>54</v>
      </c>
      <c r="D9" s="32" t="s">
        <v>159</v>
      </c>
      <c r="E9" s="6" t="s">
        <v>73</v>
      </c>
      <c r="F9" s="6" t="s">
        <v>14</v>
      </c>
      <c r="G9" s="14" t="s">
        <v>74</v>
      </c>
      <c r="H9" s="58" t="s">
        <v>16</v>
      </c>
      <c r="I9" s="6" t="s">
        <v>66</v>
      </c>
      <c r="J9" s="30">
        <v>100</v>
      </c>
      <c r="K9" s="31">
        <v>94.994800897216379</v>
      </c>
      <c r="L9" s="31">
        <v>102.98776294298067</v>
      </c>
      <c r="M9" s="31">
        <v>98.073089259329095</v>
      </c>
      <c r="N9" s="31">
        <v>103.30868709714902</v>
      </c>
      <c r="O9" s="31">
        <v>99.119601163437395</v>
      </c>
      <c r="P9" s="31">
        <v>105.94978418771647</v>
      </c>
      <c r="Q9" s="30"/>
    </row>
    <row r="10" spans="1:17" x14ac:dyDescent="0.35">
      <c r="A10" s="23" t="s">
        <v>26</v>
      </c>
      <c r="B10" s="6" t="s">
        <v>50</v>
      </c>
      <c r="C10" s="6" t="s">
        <v>54</v>
      </c>
      <c r="D10" s="32" t="s">
        <v>160</v>
      </c>
      <c r="E10" s="6" t="s">
        <v>73</v>
      </c>
      <c r="F10" s="6" t="s">
        <v>14</v>
      </c>
      <c r="G10" s="14" t="s">
        <v>74</v>
      </c>
      <c r="H10" s="58" t="s">
        <v>16</v>
      </c>
      <c r="I10" s="6" t="s">
        <v>66</v>
      </c>
      <c r="J10" s="30">
        <v>100</v>
      </c>
      <c r="K10" s="31">
        <v>175.06575888178671</v>
      </c>
      <c r="L10" s="31">
        <v>226.02569975084501</v>
      </c>
      <c r="M10" s="31">
        <v>111.89803729691089</v>
      </c>
      <c r="N10" s="31">
        <v>141.54738109614331</v>
      </c>
      <c r="O10" s="31">
        <v>165.77119205757631</v>
      </c>
      <c r="P10" s="31">
        <v>98.656540839909226</v>
      </c>
      <c r="Q10" s="30"/>
    </row>
    <row r="11" spans="1:17" x14ac:dyDescent="0.35">
      <c r="A11" s="23" t="s">
        <v>26</v>
      </c>
      <c r="B11" s="6" t="s">
        <v>50</v>
      </c>
      <c r="C11" s="6" t="s">
        <v>54</v>
      </c>
      <c r="D11" s="32" t="s">
        <v>161</v>
      </c>
      <c r="E11" s="6" t="s">
        <v>73</v>
      </c>
      <c r="F11" s="6" t="s">
        <v>14</v>
      </c>
      <c r="G11" s="14" t="s">
        <v>74</v>
      </c>
      <c r="H11" s="58" t="s">
        <v>16</v>
      </c>
      <c r="I11" s="6" t="s">
        <v>66</v>
      </c>
      <c r="J11" s="30">
        <v>100</v>
      </c>
      <c r="K11" s="31">
        <v>210.55975517611381</v>
      </c>
      <c r="L11" s="31">
        <v>356.88806966578227</v>
      </c>
      <c r="M11" s="31">
        <v>516.24166353276451</v>
      </c>
      <c r="N11" s="31">
        <v>446.75114976832128</v>
      </c>
      <c r="O11" s="31">
        <v>272.40992475184669</v>
      </c>
      <c r="P11" s="31">
        <v>90.867441114266086</v>
      </c>
      <c r="Q11" s="30"/>
    </row>
    <row r="12" spans="1:17" x14ac:dyDescent="0.35">
      <c r="A12" s="23" t="s">
        <v>26</v>
      </c>
      <c r="B12" s="6" t="s">
        <v>50</v>
      </c>
      <c r="C12" s="6" t="s">
        <v>54</v>
      </c>
      <c r="D12" s="32" t="s">
        <v>162</v>
      </c>
      <c r="E12" s="6" t="s">
        <v>73</v>
      </c>
      <c r="F12" s="6" t="s">
        <v>14</v>
      </c>
      <c r="G12" s="14" t="s">
        <v>74</v>
      </c>
      <c r="H12" s="58" t="s">
        <v>16</v>
      </c>
      <c r="I12" s="6" t="s">
        <v>66</v>
      </c>
      <c r="J12" s="30">
        <v>100</v>
      </c>
      <c r="K12" s="31">
        <v>185.67484662576689</v>
      </c>
      <c r="L12" s="31">
        <v>143.23721881390591</v>
      </c>
      <c r="M12" s="31">
        <v>232.82464212678934</v>
      </c>
      <c r="N12" s="31">
        <v>190.95910020449898</v>
      </c>
      <c r="O12" s="31">
        <v>298.02505112474438</v>
      </c>
      <c r="P12" s="31">
        <v>208.33631901840494</v>
      </c>
      <c r="Q12" s="30"/>
    </row>
    <row r="13" spans="1:17" x14ac:dyDescent="0.35">
      <c r="A13" s="23" t="s">
        <v>26</v>
      </c>
      <c r="B13" s="6" t="s">
        <v>50</v>
      </c>
      <c r="C13" s="6" t="s">
        <v>54</v>
      </c>
      <c r="D13" s="32" t="s">
        <v>163</v>
      </c>
      <c r="E13" s="6" t="s">
        <v>73</v>
      </c>
      <c r="F13" s="6" t="s">
        <v>14</v>
      </c>
      <c r="G13" s="14" t="s">
        <v>74</v>
      </c>
      <c r="H13" s="58" t="s">
        <v>16</v>
      </c>
      <c r="I13" s="6" t="s">
        <v>66</v>
      </c>
      <c r="J13" s="30">
        <v>100</v>
      </c>
      <c r="K13" s="31">
        <v>81.989437961826312</v>
      </c>
      <c r="L13" s="31">
        <v>68.770166579482094</v>
      </c>
      <c r="M13" s="31">
        <v>41.006810911126941</v>
      </c>
      <c r="N13" s="31">
        <v>44.988236654846361</v>
      </c>
      <c r="O13" s="31">
        <v>22.917514635178581</v>
      </c>
      <c r="P13" s="31">
        <v>15.287730108117628</v>
      </c>
      <c r="Q13" s="30"/>
    </row>
    <row r="14" spans="1:17" x14ac:dyDescent="0.35">
      <c r="A14" s="23" t="s">
        <v>26</v>
      </c>
      <c r="B14" s="6" t="s">
        <v>50</v>
      </c>
      <c r="C14" s="6" t="s">
        <v>54</v>
      </c>
      <c r="D14" s="32" t="s">
        <v>164</v>
      </c>
      <c r="E14" s="6" t="s">
        <v>73</v>
      </c>
      <c r="F14" s="6" t="s">
        <v>14</v>
      </c>
      <c r="G14" s="14" t="s">
        <v>74</v>
      </c>
      <c r="H14" s="58" t="s">
        <v>16</v>
      </c>
      <c r="I14" s="6" t="s">
        <v>66</v>
      </c>
      <c r="J14" s="30">
        <v>100</v>
      </c>
      <c r="K14" s="31">
        <v>88.847520231881077</v>
      </c>
      <c r="L14" s="31">
        <v>53.657448709562964</v>
      </c>
      <c r="M14" s="31">
        <v>11.088127637198445</v>
      </c>
      <c r="N14" s="31">
        <v>3.434681697896226</v>
      </c>
      <c r="O14" s="31">
        <v>0.44358372557318321</v>
      </c>
      <c r="P14" s="31">
        <v>0.63938729356641144</v>
      </c>
      <c r="Q14" s="30"/>
    </row>
    <row r="15" spans="1:17" x14ac:dyDescent="0.35">
      <c r="A15" s="23" t="s">
        <v>26</v>
      </c>
      <c r="B15" s="6" t="s">
        <v>50</v>
      </c>
      <c r="C15" s="6" t="s">
        <v>54</v>
      </c>
      <c r="D15" s="32" t="s">
        <v>165</v>
      </c>
      <c r="E15" s="6" t="s">
        <v>73</v>
      </c>
      <c r="F15" s="6" t="s">
        <v>14</v>
      </c>
      <c r="G15" s="14" t="s">
        <v>74</v>
      </c>
      <c r="H15" s="58" t="s">
        <v>16</v>
      </c>
      <c r="I15" s="6" t="s">
        <v>66</v>
      </c>
      <c r="J15" s="30">
        <v>100</v>
      </c>
      <c r="K15" s="31">
        <v>108.66720431992707</v>
      </c>
      <c r="L15" s="31">
        <v>79.261615063641784</v>
      </c>
      <c r="M15" s="31">
        <v>95.240225814369367</v>
      </c>
      <c r="N15" s="31">
        <v>85.736842105263165</v>
      </c>
      <c r="O15" s="31">
        <v>141.96607174164592</v>
      </c>
      <c r="P15" s="31">
        <v>226.15218626178577</v>
      </c>
      <c r="Q15" s="30"/>
    </row>
    <row r="16" spans="1:17" x14ac:dyDescent="0.35">
      <c r="A16" s="23" t="s">
        <v>26</v>
      </c>
      <c r="B16" s="6" t="s">
        <v>50</v>
      </c>
      <c r="C16" s="6" t="s">
        <v>102</v>
      </c>
      <c r="D16" s="21" t="s">
        <v>103</v>
      </c>
      <c r="E16" s="6" t="s">
        <v>73</v>
      </c>
      <c r="F16" s="6" t="s">
        <v>14</v>
      </c>
      <c r="G16" s="14" t="s">
        <v>74</v>
      </c>
      <c r="H16" s="58" t="s">
        <v>16</v>
      </c>
      <c r="I16" s="6" t="s">
        <v>105</v>
      </c>
      <c r="J16" s="28">
        <v>20935</v>
      </c>
      <c r="K16" s="28">
        <v>20342</v>
      </c>
      <c r="L16" s="28">
        <v>19312</v>
      </c>
      <c r="M16" s="28">
        <v>18358</v>
      </c>
      <c r="N16" s="28">
        <v>16883</v>
      </c>
      <c r="O16" s="28">
        <v>16436</v>
      </c>
      <c r="P16" s="28">
        <v>14811</v>
      </c>
      <c r="Q16" s="30"/>
    </row>
    <row r="17" spans="1:17" x14ac:dyDescent="0.35">
      <c r="A17" s="23" t="s">
        <v>26</v>
      </c>
      <c r="B17" s="6" t="s">
        <v>50</v>
      </c>
      <c r="C17" s="6" t="s">
        <v>102</v>
      </c>
      <c r="D17" s="21" t="s">
        <v>136</v>
      </c>
      <c r="E17" s="6" t="s">
        <v>73</v>
      </c>
      <c r="F17" s="6" t="s">
        <v>14</v>
      </c>
      <c r="G17" s="14" t="s">
        <v>74</v>
      </c>
      <c r="H17" s="58" t="s">
        <v>16</v>
      </c>
      <c r="I17" s="6" t="s">
        <v>65</v>
      </c>
      <c r="J17" s="28">
        <v>19552</v>
      </c>
      <c r="K17" s="28">
        <v>18145</v>
      </c>
      <c r="L17" s="28">
        <v>17669</v>
      </c>
      <c r="M17" s="28">
        <v>15603</v>
      </c>
      <c r="N17" s="28">
        <v>14461</v>
      </c>
      <c r="O17" s="28">
        <v>10843.44</v>
      </c>
      <c r="P17" s="28">
        <v>10772</v>
      </c>
      <c r="Q17" s="30"/>
    </row>
    <row r="18" spans="1:17" x14ac:dyDescent="0.35">
      <c r="A18" s="23" t="s">
        <v>26</v>
      </c>
      <c r="B18" s="6" t="s">
        <v>50</v>
      </c>
      <c r="C18" s="6" t="s">
        <v>102</v>
      </c>
      <c r="D18" s="21" t="s">
        <v>137</v>
      </c>
      <c r="E18" s="6" t="s">
        <v>73</v>
      </c>
      <c r="F18" s="6" t="s">
        <v>14</v>
      </c>
      <c r="G18" s="14" t="s">
        <v>74</v>
      </c>
      <c r="H18" s="58" t="s">
        <v>16</v>
      </c>
      <c r="I18" s="6" t="s">
        <v>104</v>
      </c>
      <c r="J18" s="49">
        <v>59964730</v>
      </c>
      <c r="K18" s="49">
        <v>66957594</v>
      </c>
      <c r="L18" s="49">
        <v>70360107.779999986</v>
      </c>
      <c r="M18" s="49">
        <v>69614937.320000008</v>
      </c>
      <c r="N18" s="49">
        <v>60729937.219999999</v>
      </c>
      <c r="O18" s="49">
        <v>58754556.519999996</v>
      </c>
      <c r="P18" s="49">
        <v>61141627</v>
      </c>
      <c r="Q18" s="30"/>
    </row>
    <row r="19" spans="1:17" x14ac:dyDescent="0.35">
      <c r="A19" s="23" t="s">
        <v>26</v>
      </c>
      <c r="B19" s="6" t="s">
        <v>50</v>
      </c>
      <c r="C19" s="6" t="s">
        <v>102</v>
      </c>
      <c r="D19" s="21" t="s">
        <v>138</v>
      </c>
      <c r="E19" s="6" t="s">
        <v>73</v>
      </c>
      <c r="F19" s="6" t="s">
        <v>14</v>
      </c>
      <c r="G19" s="14" t="s">
        <v>74</v>
      </c>
      <c r="H19" s="58" t="s">
        <v>16</v>
      </c>
      <c r="I19" s="6" t="s">
        <v>104</v>
      </c>
      <c r="J19" s="49">
        <v>28103416</v>
      </c>
      <c r="K19" s="49">
        <v>35744176</v>
      </c>
      <c r="L19" s="49">
        <v>37100363</v>
      </c>
      <c r="M19" s="49">
        <v>38711243.899999999</v>
      </c>
      <c r="N19" s="49">
        <v>28893853</v>
      </c>
      <c r="O19" s="49">
        <v>29090760</v>
      </c>
      <c r="P19" s="49">
        <v>31355940</v>
      </c>
      <c r="Q19" s="30"/>
    </row>
    <row r="20" spans="1:17" x14ac:dyDescent="0.35">
      <c r="A20" s="23" t="s">
        <v>26</v>
      </c>
      <c r="B20" s="6" t="s">
        <v>50</v>
      </c>
      <c r="C20" s="6" t="s">
        <v>102</v>
      </c>
      <c r="D20" s="21" t="s">
        <v>139</v>
      </c>
      <c r="E20" s="6" t="s">
        <v>73</v>
      </c>
      <c r="F20" s="6" t="s">
        <v>14</v>
      </c>
      <c r="G20" s="14" t="s">
        <v>74</v>
      </c>
      <c r="H20" s="58" t="s">
        <v>16</v>
      </c>
      <c r="I20" s="6" t="s">
        <v>104</v>
      </c>
      <c r="J20" s="50">
        <v>26101619</v>
      </c>
      <c r="K20" s="50">
        <v>24795181</v>
      </c>
      <c r="L20" s="50">
        <v>26881473.5</v>
      </c>
      <c r="M20" s="50">
        <v>25598664.100000001</v>
      </c>
      <c r="N20" s="50">
        <v>26965239.899999999</v>
      </c>
      <c r="O20" s="50">
        <v>25871820.649999999</v>
      </c>
      <c r="P20" s="50">
        <v>27654609</v>
      </c>
      <c r="Q20" s="30"/>
    </row>
    <row r="21" spans="1:17" x14ac:dyDescent="0.35">
      <c r="A21" s="23" t="s">
        <v>26</v>
      </c>
      <c r="B21" s="6" t="s">
        <v>50</v>
      </c>
      <c r="C21" s="6" t="s">
        <v>102</v>
      </c>
      <c r="D21" s="21" t="s">
        <v>140</v>
      </c>
      <c r="E21" s="6" t="s">
        <v>73</v>
      </c>
      <c r="F21" s="6" t="s">
        <v>14</v>
      </c>
      <c r="G21" s="14" t="s">
        <v>74</v>
      </c>
      <c r="H21" s="58" t="s">
        <v>16</v>
      </c>
      <c r="I21" s="6" t="s">
        <v>104</v>
      </c>
      <c r="J21" s="50">
        <v>576348</v>
      </c>
      <c r="K21" s="50">
        <v>1008988</v>
      </c>
      <c r="L21" s="50">
        <v>1302694.6000000001</v>
      </c>
      <c r="M21" s="50">
        <v>644922.1</v>
      </c>
      <c r="N21" s="50">
        <v>815805.5</v>
      </c>
      <c r="O21" s="50">
        <v>955418.95</v>
      </c>
      <c r="P21" s="50">
        <v>568605</v>
      </c>
      <c r="Q21" s="30"/>
    </row>
    <row r="22" spans="1:17" x14ac:dyDescent="0.35">
      <c r="A22" s="23" t="s">
        <v>26</v>
      </c>
      <c r="B22" s="6" t="s">
        <v>50</v>
      </c>
      <c r="C22" s="6" t="s">
        <v>102</v>
      </c>
      <c r="D22" s="21" t="s">
        <v>141</v>
      </c>
      <c r="E22" s="6" t="s">
        <v>73</v>
      </c>
      <c r="F22" s="6" t="s">
        <v>14</v>
      </c>
      <c r="G22" s="14" t="s">
        <v>74</v>
      </c>
      <c r="H22" s="58" t="s">
        <v>16</v>
      </c>
      <c r="I22" s="6" t="s">
        <v>104</v>
      </c>
      <c r="J22" s="50">
        <v>579682</v>
      </c>
      <c r="K22" s="50">
        <v>1220577</v>
      </c>
      <c r="L22" s="50">
        <v>2068815.9</v>
      </c>
      <c r="M22" s="50">
        <v>2992560</v>
      </c>
      <c r="N22" s="50">
        <v>2589736</v>
      </c>
      <c r="O22" s="50">
        <v>1579111.3</v>
      </c>
      <c r="P22" s="50">
        <v>526742.19999999995</v>
      </c>
      <c r="Q22" s="30"/>
    </row>
    <row r="23" spans="1:17" x14ac:dyDescent="0.35">
      <c r="A23" s="23" t="s">
        <v>26</v>
      </c>
      <c r="B23" s="6" t="s">
        <v>50</v>
      </c>
      <c r="C23" s="6" t="s">
        <v>102</v>
      </c>
      <c r="D23" s="21" t="s">
        <v>142</v>
      </c>
      <c r="E23" s="6" t="s">
        <v>73</v>
      </c>
      <c r="F23" s="6" t="s">
        <v>14</v>
      </c>
      <c r="G23" s="14" t="s">
        <v>74</v>
      </c>
      <c r="H23" s="58" t="s">
        <v>16</v>
      </c>
      <c r="I23" s="6" t="s">
        <v>104</v>
      </c>
      <c r="J23" s="50">
        <v>195600</v>
      </c>
      <c r="K23" s="50">
        <v>363180</v>
      </c>
      <c r="L23" s="50">
        <v>280172</v>
      </c>
      <c r="M23" s="50">
        <v>455405</v>
      </c>
      <c r="N23" s="50">
        <v>373516</v>
      </c>
      <c r="O23" s="50">
        <v>582937</v>
      </c>
      <c r="P23" s="50">
        <v>407505.84</v>
      </c>
      <c r="Q23" s="30"/>
    </row>
    <row r="24" spans="1:17" x14ac:dyDescent="0.35">
      <c r="A24" s="23" t="s">
        <v>26</v>
      </c>
      <c r="B24" s="6" t="s">
        <v>50</v>
      </c>
      <c r="C24" s="6" t="s">
        <v>102</v>
      </c>
      <c r="D24" s="21" t="s">
        <v>143</v>
      </c>
      <c r="E24" s="6" t="s">
        <v>73</v>
      </c>
      <c r="F24" s="6" t="s">
        <v>14</v>
      </c>
      <c r="G24" s="14" t="s">
        <v>74</v>
      </c>
      <c r="H24" s="58" t="s">
        <v>16</v>
      </c>
      <c r="I24" s="6" t="s">
        <v>104</v>
      </c>
      <c r="J24" s="50">
        <v>1902095</v>
      </c>
      <c r="K24" s="50">
        <v>1559517</v>
      </c>
      <c r="L24" s="50">
        <v>1308073.8999999999</v>
      </c>
      <c r="M24" s="50">
        <v>779988.5</v>
      </c>
      <c r="N24" s="50">
        <v>855719</v>
      </c>
      <c r="O24" s="50">
        <v>435912.9</v>
      </c>
      <c r="P24" s="50">
        <v>290787.15000000002</v>
      </c>
      <c r="Q24" s="30"/>
    </row>
    <row r="25" spans="1:17" x14ac:dyDescent="0.35">
      <c r="A25" s="23" t="s">
        <v>26</v>
      </c>
      <c r="B25" s="6" t="s">
        <v>50</v>
      </c>
      <c r="C25" s="6" t="s">
        <v>102</v>
      </c>
      <c r="D25" s="21" t="s">
        <v>144</v>
      </c>
      <c r="E25" s="6" t="s">
        <v>73</v>
      </c>
      <c r="F25" s="6" t="s">
        <v>14</v>
      </c>
      <c r="G25" s="14" t="s">
        <v>74</v>
      </c>
      <c r="H25" s="58" t="s">
        <v>16</v>
      </c>
      <c r="I25" s="6" t="s">
        <v>104</v>
      </c>
      <c r="J25" s="50">
        <v>2339130</v>
      </c>
      <c r="K25" s="50">
        <v>2078259</v>
      </c>
      <c r="L25" s="50">
        <v>1255117.48</v>
      </c>
      <c r="M25" s="50">
        <v>259365.72</v>
      </c>
      <c r="N25" s="50">
        <v>80341.67</v>
      </c>
      <c r="O25" s="50">
        <v>10376</v>
      </c>
      <c r="P25" s="50">
        <v>14956.1</v>
      </c>
      <c r="Q25" s="30"/>
    </row>
    <row r="26" spans="1:17" x14ac:dyDescent="0.35">
      <c r="A26" s="23" t="s">
        <v>26</v>
      </c>
      <c r="B26" s="6" t="s">
        <v>50</v>
      </c>
      <c r="C26" s="6" t="s">
        <v>102</v>
      </c>
      <c r="D26" s="21" t="s">
        <v>145</v>
      </c>
      <c r="E26" s="6" t="s">
        <v>73</v>
      </c>
      <c r="F26" s="6" t="s">
        <v>14</v>
      </c>
      <c r="G26" s="14" t="s">
        <v>74</v>
      </c>
      <c r="H26" s="58" t="s">
        <v>16</v>
      </c>
      <c r="I26" s="6" t="s">
        <v>104</v>
      </c>
      <c r="J26" s="50">
        <v>166840</v>
      </c>
      <c r="K26" s="50">
        <v>187716</v>
      </c>
      <c r="L26" s="50">
        <v>163397.39999997616</v>
      </c>
      <c r="M26" s="50">
        <v>172788.0000000149</v>
      </c>
      <c r="N26" s="50">
        <v>155726.14999999851</v>
      </c>
      <c r="O26" s="50">
        <v>228219.71999999881</v>
      </c>
      <c r="P26" s="50">
        <v>322481.70999999344</v>
      </c>
      <c r="Q26" s="30"/>
    </row>
    <row r="27" spans="1:17" x14ac:dyDescent="0.35">
      <c r="A27" s="68" t="s">
        <v>27</v>
      </c>
      <c r="B27" s="6" t="s">
        <v>56</v>
      </c>
      <c r="C27" s="22" t="s">
        <v>5</v>
      </c>
      <c r="D27" s="20" t="s">
        <v>157</v>
      </c>
      <c r="E27" s="6" t="s">
        <v>78</v>
      </c>
      <c r="F27" s="6" t="s">
        <v>14</v>
      </c>
      <c r="G27" s="6" t="s">
        <v>77</v>
      </c>
      <c r="H27" s="59" t="s">
        <v>20</v>
      </c>
      <c r="I27" s="6" t="s">
        <v>64</v>
      </c>
      <c r="J27" s="46">
        <v>39.308999999999997</v>
      </c>
      <c r="K27" s="46">
        <v>34.792999999999999</v>
      </c>
      <c r="L27" s="46">
        <v>41.345999999999997</v>
      </c>
      <c r="M27" s="46">
        <v>44.383000000000003</v>
      </c>
      <c r="N27" s="46">
        <v>50.286999999999999</v>
      </c>
      <c r="O27" s="46">
        <v>50.555</v>
      </c>
      <c r="P27" s="30"/>
      <c r="Q27" s="30"/>
    </row>
    <row r="28" spans="1:17" x14ac:dyDescent="0.35">
      <c r="A28" s="68" t="s">
        <v>27</v>
      </c>
      <c r="B28" s="6" t="s">
        <v>56</v>
      </c>
      <c r="C28" s="6" t="s">
        <v>53</v>
      </c>
      <c r="D28" s="21" t="s">
        <v>169</v>
      </c>
      <c r="E28" s="6" t="s">
        <v>78</v>
      </c>
      <c r="F28" s="6" t="s">
        <v>14</v>
      </c>
      <c r="G28" s="6" t="s">
        <v>77</v>
      </c>
      <c r="H28" s="59" t="s">
        <v>20</v>
      </c>
      <c r="I28" s="6" t="s">
        <v>65</v>
      </c>
      <c r="J28" s="30">
        <v>3258</v>
      </c>
      <c r="K28" s="30">
        <v>3125</v>
      </c>
      <c r="L28" s="30">
        <v>2911</v>
      </c>
      <c r="M28" s="30">
        <v>2507</v>
      </c>
      <c r="N28" s="30">
        <v>2360</v>
      </c>
      <c r="O28" s="30">
        <v>2406</v>
      </c>
      <c r="P28" s="30"/>
      <c r="Q28" s="30"/>
    </row>
    <row r="29" spans="1:17" x14ac:dyDescent="0.35">
      <c r="A29" s="68" t="s">
        <v>27</v>
      </c>
      <c r="B29" s="6" t="s">
        <v>56</v>
      </c>
      <c r="C29" s="6" t="s">
        <v>54</v>
      </c>
      <c r="D29" s="20" t="s">
        <v>36</v>
      </c>
      <c r="E29" s="6" t="s">
        <v>79</v>
      </c>
      <c r="F29" s="6" t="s">
        <v>14</v>
      </c>
      <c r="G29" s="6" t="s">
        <v>77</v>
      </c>
      <c r="H29" s="59" t="s">
        <v>20</v>
      </c>
      <c r="I29" s="6" t="s">
        <v>66</v>
      </c>
      <c r="J29" s="30">
        <v>100</v>
      </c>
      <c r="K29" s="87">
        <v>97.9</v>
      </c>
      <c r="L29" s="31">
        <v>105.30035335689047</v>
      </c>
      <c r="M29" s="31">
        <v>105.30035335689047</v>
      </c>
      <c r="N29" s="31">
        <v>94.346289752650179</v>
      </c>
      <c r="O29" s="31">
        <v>111.83745583038871</v>
      </c>
      <c r="P29" s="31">
        <v>145.40636042402829</v>
      </c>
      <c r="Q29" s="30"/>
    </row>
    <row r="30" spans="1:17" x14ac:dyDescent="0.35">
      <c r="A30" s="68" t="s">
        <v>27</v>
      </c>
      <c r="B30" s="6" t="s">
        <v>56</v>
      </c>
      <c r="C30" s="6" t="s">
        <v>54</v>
      </c>
      <c r="D30" s="20" t="s">
        <v>35</v>
      </c>
      <c r="E30" s="6" t="s">
        <v>79</v>
      </c>
      <c r="F30" s="6" t="s">
        <v>14</v>
      </c>
      <c r="G30" s="6" t="s">
        <v>77</v>
      </c>
      <c r="H30" s="59" t="s">
        <v>20</v>
      </c>
      <c r="I30" s="6" t="s">
        <v>66</v>
      </c>
      <c r="J30" s="30">
        <v>100</v>
      </c>
      <c r="K30" s="31">
        <v>107.57097791798107</v>
      </c>
      <c r="L30" s="31">
        <v>116.5615141955836</v>
      </c>
      <c r="M30" s="31">
        <v>139.58990536277602</v>
      </c>
      <c r="N30" s="31">
        <v>147.63406940063092</v>
      </c>
      <c r="O30" s="31">
        <v>160.56782334384857</v>
      </c>
      <c r="P30" s="31">
        <v>191.00946372239747</v>
      </c>
      <c r="Q30" s="30"/>
    </row>
    <row r="31" spans="1:17" x14ac:dyDescent="0.35">
      <c r="A31" s="68" t="s">
        <v>27</v>
      </c>
      <c r="B31" s="6" t="s">
        <v>56</v>
      </c>
      <c r="C31" s="6" t="s">
        <v>54</v>
      </c>
      <c r="D31" s="20" t="s">
        <v>34</v>
      </c>
      <c r="E31" s="6" t="s">
        <v>78</v>
      </c>
      <c r="F31" s="6" t="s">
        <v>14</v>
      </c>
      <c r="G31" s="6" t="s">
        <v>77</v>
      </c>
      <c r="H31" s="59" t="s">
        <v>20</v>
      </c>
      <c r="I31" s="6" t="s">
        <v>66</v>
      </c>
      <c r="J31" s="30">
        <v>100</v>
      </c>
      <c r="K31" s="31">
        <v>95.917740945365253</v>
      </c>
      <c r="L31" s="31">
        <v>89.349294045426646</v>
      </c>
      <c r="M31" s="31">
        <v>76.949048496009823</v>
      </c>
      <c r="N31" s="31">
        <v>72.437077961939849</v>
      </c>
      <c r="O31" s="31">
        <v>73.848987108655621</v>
      </c>
      <c r="P31" s="31">
        <v>71.94597912829957</v>
      </c>
      <c r="Q31" s="30"/>
    </row>
    <row r="32" spans="1:17" x14ac:dyDescent="0.35">
      <c r="A32" s="68" t="s">
        <v>27</v>
      </c>
      <c r="B32" s="6" t="s">
        <v>56</v>
      </c>
      <c r="C32" s="6" t="s">
        <v>102</v>
      </c>
      <c r="D32" s="48" t="s">
        <v>100</v>
      </c>
      <c r="E32" s="6" t="s">
        <v>79</v>
      </c>
      <c r="F32" s="6" t="s">
        <v>14</v>
      </c>
      <c r="G32" s="6" t="s">
        <v>77</v>
      </c>
      <c r="H32" s="59" t="s">
        <v>20</v>
      </c>
      <c r="I32" s="6" t="s">
        <v>99</v>
      </c>
      <c r="J32" s="51">
        <v>56.599999999999994</v>
      </c>
      <c r="K32" s="51">
        <v>55.4</v>
      </c>
      <c r="L32" s="51">
        <v>59.6</v>
      </c>
      <c r="M32" s="51">
        <v>59.6</v>
      </c>
      <c r="N32" s="51">
        <v>53.4</v>
      </c>
      <c r="O32" s="51">
        <v>63.300000000000004</v>
      </c>
      <c r="P32" s="47">
        <v>82.3</v>
      </c>
      <c r="Q32" s="30"/>
    </row>
    <row r="33" spans="1:17" x14ac:dyDescent="0.35">
      <c r="A33" s="68" t="s">
        <v>27</v>
      </c>
      <c r="B33" s="6" t="s">
        <v>56</v>
      </c>
      <c r="C33" s="6" t="s">
        <v>102</v>
      </c>
      <c r="D33" s="48" t="s">
        <v>101</v>
      </c>
      <c r="E33" s="6" t="s">
        <v>79</v>
      </c>
      <c r="F33" s="6" t="s">
        <v>14</v>
      </c>
      <c r="G33" s="6" t="s">
        <v>77</v>
      </c>
      <c r="H33" s="59" t="s">
        <v>20</v>
      </c>
      <c r="I33" s="6" t="s">
        <v>64</v>
      </c>
      <c r="J33" s="51">
        <v>126.8</v>
      </c>
      <c r="K33" s="51">
        <v>136.4</v>
      </c>
      <c r="L33" s="51">
        <v>147.80000000000001</v>
      </c>
      <c r="M33" s="51">
        <v>177</v>
      </c>
      <c r="N33" s="51">
        <v>187.2</v>
      </c>
      <c r="O33" s="51">
        <v>203.6</v>
      </c>
      <c r="P33" s="47">
        <v>242.2</v>
      </c>
      <c r="Q33" s="30"/>
    </row>
    <row r="34" spans="1:17" x14ac:dyDescent="0.35">
      <c r="A34" s="69" t="s">
        <v>7</v>
      </c>
      <c r="B34" s="6" t="s">
        <v>57</v>
      </c>
      <c r="C34" s="22" t="s">
        <v>5</v>
      </c>
      <c r="D34" s="20" t="s">
        <v>157</v>
      </c>
      <c r="E34" s="6" t="s">
        <v>80</v>
      </c>
      <c r="F34" s="6" t="s">
        <v>14</v>
      </c>
      <c r="G34" s="6" t="s">
        <v>82</v>
      </c>
      <c r="H34" s="62" t="s">
        <v>18</v>
      </c>
      <c r="I34" s="6" t="s">
        <v>64</v>
      </c>
      <c r="J34" s="30">
        <v>15.87</v>
      </c>
      <c r="K34" s="30"/>
      <c r="L34" s="30"/>
      <c r="M34" s="30"/>
      <c r="N34" s="30"/>
      <c r="O34" s="46">
        <v>14.867000000000001</v>
      </c>
      <c r="P34" s="30"/>
      <c r="Q34" s="30"/>
    </row>
    <row r="35" spans="1:17" x14ac:dyDescent="0.35">
      <c r="A35" s="69" t="s">
        <v>7</v>
      </c>
      <c r="B35" s="6" t="s">
        <v>57</v>
      </c>
      <c r="C35" s="6" t="s">
        <v>53</v>
      </c>
      <c r="D35" s="21" t="s">
        <v>169</v>
      </c>
      <c r="E35" s="6" t="s">
        <v>80</v>
      </c>
      <c r="F35" s="6" t="s">
        <v>14</v>
      </c>
      <c r="G35" s="6" t="s">
        <v>81</v>
      </c>
      <c r="H35" s="58" t="s">
        <v>16</v>
      </c>
      <c r="I35" s="6" t="s">
        <v>65</v>
      </c>
      <c r="J35" s="30">
        <v>532</v>
      </c>
      <c r="K35" s="30">
        <v>765</v>
      </c>
      <c r="L35" s="30">
        <v>837</v>
      </c>
      <c r="M35" s="30">
        <v>811</v>
      </c>
      <c r="N35" s="30">
        <v>608</v>
      </c>
      <c r="O35" s="30">
        <v>256</v>
      </c>
      <c r="P35" s="30"/>
      <c r="Q35" s="30"/>
    </row>
    <row r="36" spans="1:17" x14ac:dyDescent="0.35">
      <c r="A36" s="69" t="s">
        <v>7</v>
      </c>
      <c r="B36" s="6" t="s">
        <v>57</v>
      </c>
      <c r="C36" s="6" t="s">
        <v>54</v>
      </c>
      <c r="D36" s="52" t="s">
        <v>238</v>
      </c>
      <c r="E36" s="6" t="s">
        <v>242</v>
      </c>
      <c r="F36" s="6" t="s">
        <v>14</v>
      </c>
      <c r="G36" s="6" t="s">
        <v>81</v>
      </c>
      <c r="H36" s="58" t="s">
        <v>16</v>
      </c>
      <c r="I36" s="6" t="s">
        <v>66</v>
      </c>
      <c r="J36" s="89">
        <v>100</v>
      </c>
      <c r="K36" s="87">
        <v>132.46753246753246</v>
      </c>
      <c r="L36" s="87">
        <v>141.88311688311688</v>
      </c>
      <c r="M36" s="87">
        <v>143.66883116883119</v>
      </c>
      <c r="N36" s="87">
        <v>111.68831168831169</v>
      </c>
      <c r="O36" s="87">
        <v>53.409090909090907</v>
      </c>
      <c r="P36" s="89">
        <v>63</v>
      </c>
      <c r="Q36" s="89"/>
    </row>
    <row r="37" spans="1:17" x14ac:dyDescent="0.35">
      <c r="A37" s="67" t="s">
        <v>174</v>
      </c>
      <c r="B37" s="6" t="s">
        <v>106</v>
      </c>
      <c r="C37" s="22" t="s">
        <v>5</v>
      </c>
      <c r="D37" s="52" t="s">
        <v>157</v>
      </c>
      <c r="E37" s="14" t="s">
        <v>86</v>
      </c>
      <c r="F37" s="6" t="s">
        <v>14</v>
      </c>
      <c r="G37" s="6" t="s">
        <v>175</v>
      </c>
      <c r="H37" s="61" t="s">
        <v>19</v>
      </c>
      <c r="I37" s="6" t="s">
        <v>64</v>
      </c>
      <c r="J37" s="30">
        <v>121.35</v>
      </c>
      <c r="K37" s="30"/>
      <c r="L37" s="30"/>
      <c r="M37" s="30"/>
      <c r="N37" s="30"/>
      <c r="O37" s="46">
        <v>84.09</v>
      </c>
      <c r="P37" s="30"/>
      <c r="Q37" s="30"/>
    </row>
    <row r="38" spans="1:17" x14ac:dyDescent="0.35">
      <c r="A38" s="67" t="s">
        <v>174</v>
      </c>
      <c r="B38" s="6" t="s">
        <v>106</v>
      </c>
      <c r="C38" s="6" t="s">
        <v>53</v>
      </c>
      <c r="D38" s="32" t="s">
        <v>169</v>
      </c>
      <c r="E38" s="14" t="s">
        <v>86</v>
      </c>
      <c r="F38" s="6" t="s">
        <v>14</v>
      </c>
      <c r="G38" s="6" t="s">
        <v>175</v>
      </c>
      <c r="H38" s="61" t="s">
        <v>19</v>
      </c>
      <c r="I38" s="6" t="s">
        <v>65</v>
      </c>
      <c r="J38" s="30">
        <v>3800</v>
      </c>
      <c r="K38" s="30"/>
      <c r="L38" s="30"/>
      <c r="M38" s="30"/>
      <c r="N38" s="30"/>
      <c r="O38" s="31">
        <v>2671</v>
      </c>
      <c r="P38" s="30"/>
      <c r="Q38" s="30"/>
    </row>
    <row r="39" spans="1:17" x14ac:dyDescent="0.35">
      <c r="A39" s="67" t="s">
        <v>59</v>
      </c>
      <c r="B39" s="6" t="s">
        <v>58</v>
      </c>
      <c r="C39" s="22" t="s">
        <v>5</v>
      </c>
      <c r="D39" s="52" t="s">
        <v>157</v>
      </c>
      <c r="E39" s="14" t="s">
        <v>86</v>
      </c>
      <c r="F39" s="6" t="s">
        <v>14</v>
      </c>
      <c r="G39" s="6" t="s">
        <v>84</v>
      </c>
      <c r="H39" s="61" t="s">
        <v>19</v>
      </c>
      <c r="I39" s="6" t="s">
        <v>64</v>
      </c>
      <c r="J39" s="46">
        <v>89.337450000000004</v>
      </c>
      <c r="K39" s="30"/>
      <c r="L39" s="30"/>
      <c r="M39" s="30"/>
      <c r="N39" s="30"/>
      <c r="O39" s="46">
        <v>54.13072600000001</v>
      </c>
      <c r="P39" s="30"/>
      <c r="Q39" s="30"/>
    </row>
    <row r="40" spans="1:17" x14ac:dyDescent="0.35">
      <c r="A40" s="67" t="s">
        <v>61</v>
      </c>
      <c r="B40" s="6" t="s">
        <v>62</v>
      </c>
      <c r="C40" s="22" t="s">
        <v>5</v>
      </c>
      <c r="D40" s="52" t="s">
        <v>157</v>
      </c>
      <c r="E40" s="14" t="s">
        <v>80</v>
      </c>
      <c r="F40" s="6" t="s">
        <v>14</v>
      </c>
      <c r="G40" s="6" t="s">
        <v>85</v>
      </c>
      <c r="H40" s="62" t="s">
        <v>18</v>
      </c>
      <c r="I40" s="6" t="s">
        <v>64</v>
      </c>
      <c r="J40" s="46">
        <v>32.016999999999996</v>
      </c>
      <c r="K40" s="30"/>
      <c r="L40" s="30"/>
      <c r="M40" s="30"/>
      <c r="N40" s="30"/>
      <c r="O40" s="46">
        <v>29.963999999999999</v>
      </c>
      <c r="P40" s="30"/>
      <c r="Q40" s="30"/>
    </row>
    <row r="41" spans="1:17" x14ac:dyDescent="0.35">
      <c r="A41" s="67" t="s">
        <v>59</v>
      </c>
      <c r="B41" s="6" t="s">
        <v>60</v>
      </c>
      <c r="C41" s="6" t="s">
        <v>53</v>
      </c>
      <c r="D41" s="32" t="s">
        <v>169</v>
      </c>
      <c r="E41" s="14" t="s">
        <v>86</v>
      </c>
      <c r="F41" s="6" t="s">
        <v>14</v>
      </c>
      <c r="G41" s="14" t="s">
        <v>84</v>
      </c>
      <c r="H41" s="61" t="s">
        <v>19</v>
      </c>
      <c r="I41" s="6" t="s">
        <v>65</v>
      </c>
      <c r="J41" s="30">
        <v>1798</v>
      </c>
      <c r="K41" s="30"/>
      <c r="L41" s="30"/>
      <c r="M41" s="30"/>
      <c r="N41" s="30"/>
      <c r="O41" s="31">
        <v>1226</v>
      </c>
      <c r="P41" s="30"/>
      <c r="Q41" s="30"/>
    </row>
    <row r="42" spans="1:17" x14ac:dyDescent="0.35">
      <c r="A42" s="67" t="s">
        <v>61</v>
      </c>
      <c r="B42" s="6" t="s">
        <v>62</v>
      </c>
      <c r="C42" s="6" t="s">
        <v>53</v>
      </c>
      <c r="D42" s="32" t="s">
        <v>169</v>
      </c>
      <c r="E42" s="14" t="s">
        <v>80</v>
      </c>
      <c r="F42" s="6" t="s">
        <v>14</v>
      </c>
      <c r="G42" s="6" t="s">
        <v>85</v>
      </c>
      <c r="H42" s="62" t="s">
        <v>18</v>
      </c>
      <c r="I42" s="6" t="s">
        <v>65</v>
      </c>
      <c r="J42" s="30">
        <v>2002</v>
      </c>
      <c r="K42" s="30"/>
      <c r="L42" s="30"/>
      <c r="M42" s="30"/>
      <c r="N42" s="30"/>
      <c r="O42" s="31">
        <v>1445</v>
      </c>
      <c r="P42" s="30"/>
      <c r="Q42" s="30"/>
    </row>
    <row r="43" spans="1:17" x14ac:dyDescent="0.35">
      <c r="A43" s="67" t="s">
        <v>174</v>
      </c>
      <c r="B43" s="6" t="s">
        <v>55</v>
      </c>
      <c r="C43" s="6" t="s">
        <v>54</v>
      </c>
      <c r="D43" s="52" t="s">
        <v>243</v>
      </c>
      <c r="E43" s="14" t="s">
        <v>241</v>
      </c>
      <c r="F43" s="6" t="s">
        <v>14</v>
      </c>
      <c r="G43" s="14" t="s">
        <v>240</v>
      </c>
      <c r="H43" s="58" t="s">
        <v>16</v>
      </c>
      <c r="I43" s="6" t="s">
        <v>66</v>
      </c>
      <c r="J43" s="30">
        <v>100</v>
      </c>
      <c r="K43" s="87">
        <v>98.760164237984057</v>
      </c>
      <c r="L43" s="87">
        <v>95.080911359793902</v>
      </c>
      <c r="M43" s="87">
        <v>89.396988970292242</v>
      </c>
      <c r="N43" s="87">
        <v>93.011834795910147</v>
      </c>
      <c r="O43" s="87">
        <v>117.91321149665887</v>
      </c>
      <c r="P43" s="89">
        <v>119</v>
      </c>
      <c r="Q43" s="30">
        <v>115</v>
      </c>
    </row>
    <row r="44" spans="1:17" x14ac:dyDescent="0.35">
      <c r="A44" s="67" t="s">
        <v>67</v>
      </c>
      <c r="B44" s="6" t="s">
        <v>55</v>
      </c>
      <c r="C44" s="6" t="s">
        <v>54</v>
      </c>
      <c r="D44" s="52" t="s">
        <v>37</v>
      </c>
      <c r="E44" s="14" t="s">
        <v>87</v>
      </c>
      <c r="F44" s="6" t="s">
        <v>112</v>
      </c>
      <c r="G44" s="14" t="s">
        <v>131</v>
      </c>
      <c r="H44" s="58" t="s">
        <v>16</v>
      </c>
      <c r="I44" s="6" t="s">
        <v>66</v>
      </c>
      <c r="J44" s="30">
        <v>100</v>
      </c>
      <c r="K44" s="31">
        <v>136.06911963138882</v>
      </c>
      <c r="L44" s="31">
        <v>143.29710349961834</v>
      </c>
      <c r="M44" s="31">
        <v>143.63374794548801</v>
      </c>
      <c r="N44" s="31">
        <v>58.63712445029622</v>
      </c>
      <c r="O44" s="31">
        <v>31.622193634062327</v>
      </c>
      <c r="P44" s="31">
        <v>56.5278464187042</v>
      </c>
      <c r="Q44" s="31">
        <v>57.928372826492925</v>
      </c>
    </row>
    <row r="45" spans="1:17" x14ac:dyDescent="0.35">
      <c r="A45" s="67" t="s">
        <v>67</v>
      </c>
      <c r="B45" s="6" t="s">
        <v>55</v>
      </c>
      <c r="C45" s="6" t="s">
        <v>54</v>
      </c>
      <c r="D45" s="52" t="s">
        <v>107</v>
      </c>
      <c r="E45" s="14" t="s">
        <v>87</v>
      </c>
      <c r="F45" s="6" t="s">
        <v>108</v>
      </c>
      <c r="G45" s="14" t="s">
        <v>131</v>
      </c>
      <c r="H45" s="58" t="s">
        <v>16</v>
      </c>
      <c r="I45" s="6" t="s">
        <v>66</v>
      </c>
      <c r="J45" s="30">
        <v>100</v>
      </c>
      <c r="K45" s="31">
        <v>142.78074958260041</v>
      </c>
      <c r="L45" s="31">
        <v>149.73511676011947</v>
      </c>
      <c r="M45" s="31">
        <v>149.36164944624701</v>
      </c>
      <c r="N45" s="31">
        <v>47.931572259563225</v>
      </c>
      <c r="O45" s="31">
        <v>0.34475228559588844</v>
      </c>
      <c r="P45" s="31">
        <v>13.021491565175378</v>
      </c>
      <c r="Q45" s="31">
        <v>14.029268695288843</v>
      </c>
    </row>
    <row r="46" spans="1:17" x14ac:dyDescent="0.35">
      <c r="A46" s="67" t="s">
        <v>67</v>
      </c>
      <c r="B46" s="6" t="s">
        <v>55</v>
      </c>
      <c r="C46" s="6" t="s">
        <v>54</v>
      </c>
      <c r="D46" s="52" t="s">
        <v>110</v>
      </c>
      <c r="E46" s="14" t="s">
        <v>87</v>
      </c>
      <c r="F46" s="6" t="s">
        <v>113</v>
      </c>
      <c r="G46" s="14" t="s">
        <v>131</v>
      </c>
      <c r="H46" s="58" t="s">
        <v>16</v>
      </c>
      <c r="I46" s="6" t="s">
        <v>66</v>
      </c>
      <c r="J46" s="30">
        <v>100</v>
      </c>
      <c r="K46" s="31">
        <v>116.55299171796803</v>
      </c>
      <c r="L46" s="31">
        <v>123.21294122857522</v>
      </c>
      <c r="M46" s="31">
        <v>129.28883032906683</v>
      </c>
      <c r="N46" s="31">
        <v>86.248837415297402</v>
      </c>
      <c r="O46" s="31">
        <v>113.40349439744895</v>
      </c>
      <c r="P46" s="31">
        <v>160.80041188715177</v>
      </c>
      <c r="Q46" s="31">
        <v>158.86830683378358</v>
      </c>
    </row>
    <row r="47" spans="1:17" x14ac:dyDescent="0.35">
      <c r="A47" s="67" t="s">
        <v>67</v>
      </c>
      <c r="B47" s="6" t="s">
        <v>55</v>
      </c>
      <c r="C47" s="6" t="s">
        <v>54</v>
      </c>
      <c r="D47" s="52" t="s">
        <v>111</v>
      </c>
      <c r="E47" s="14" t="s">
        <v>87</v>
      </c>
      <c r="F47" s="6" t="s">
        <v>109</v>
      </c>
      <c r="G47" s="14" t="s">
        <v>131</v>
      </c>
      <c r="H47" s="58" t="s">
        <v>16</v>
      </c>
      <c r="I47" s="6" t="s">
        <v>66</v>
      </c>
      <c r="J47" s="30">
        <v>100</v>
      </c>
      <c r="K47" s="31">
        <v>124.60899612027158</v>
      </c>
      <c r="L47" s="31">
        <v>139.77024733268672</v>
      </c>
      <c r="M47" s="31">
        <v>121.20210960232785</v>
      </c>
      <c r="N47" s="31">
        <v>96.177861299709036</v>
      </c>
      <c r="O47" s="31">
        <v>135.22065955383124</v>
      </c>
      <c r="P47" s="31">
        <v>252.55516488845782</v>
      </c>
      <c r="Q47" s="31">
        <v>279.12524248302623</v>
      </c>
    </row>
    <row r="48" spans="1:17" x14ac:dyDescent="0.35">
      <c r="A48" s="67" t="s">
        <v>67</v>
      </c>
      <c r="B48" s="6" t="s">
        <v>55</v>
      </c>
      <c r="C48" s="6" t="s">
        <v>54</v>
      </c>
      <c r="D48" s="52" t="s">
        <v>185</v>
      </c>
      <c r="E48" s="6" t="s">
        <v>88</v>
      </c>
      <c r="F48" s="6" t="s">
        <v>112</v>
      </c>
      <c r="G48" s="14" t="s">
        <v>132</v>
      </c>
      <c r="H48" s="58" t="s">
        <v>16</v>
      </c>
      <c r="I48" s="6" t="s">
        <v>66</v>
      </c>
      <c r="J48" s="30">
        <v>100</v>
      </c>
      <c r="K48" s="31">
        <v>98.036947842068571</v>
      </c>
      <c r="L48" s="31">
        <v>104.84663159896064</v>
      </c>
      <c r="M48" s="31">
        <v>98.833893149122247</v>
      </c>
      <c r="N48" s="31">
        <v>71.222827809113383</v>
      </c>
      <c r="O48" s="31">
        <v>66.117941567906712</v>
      </c>
      <c r="P48" s="31">
        <v>76.174028772419049</v>
      </c>
      <c r="Q48" s="31">
        <v>61.244375435705692</v>
      </c>
    </row>
    <row r="49" spans="1:17" x14ac:dyDescent="0.35">
      <c r="A49" s="67" t="s">
        <v>67</v>
      </c>
      <c r="B49" s="6" t="s">
        <v>55</v>
      </c>
      <c r="C49" s="6" t="s">
        <v>54</v>
      </c>
      <c r="D49" s="52" t="s">
        <v>115</v>
      </c>
      <c r="E49" s="6" t="s">
        <v>89</v>
      </c>
      <c r="F49" s="6" t="s">
        <v>108</v>
      </c>
      <c r="G49" s="14" t="s">
        <v>132</v>
      </c>
      <c r="H49" s="58" t="s">
        <v>16</v>
      </c>
      <c r="I49" s="6" t="s">
        <v>66</v>
      </c>
      <c r="J49" s="30">
        <v>100</v>
      </c>
      <c r="K49" s="31">
        <v>90.84165093067169</v>
      </c>
      <c r="L49" s="31">
        <v>98.278931750741847</v>
      </c>
      <c r="M49" s="31">
        <v>88.37874291880226</v>
      </c>
      <c r="N49" s="31">
        <v>63.965470731049365</v>
      </c>
      <c r="O49" s="31">
        <v>57.995683841381165</v>
      </c>
      <c r="P49" s="31">
        <v>63.447531696789859</v>
      </c>
      <c r="Q49" s="31">
        <v>50.701375775559754</v>
      </c>
    </row>
    <row r="50" spans="1:17" x14ac:dyDescent="0.35">
      <c r="A50" s="67" t="s">
        <v>67</v>
      </c>
      <c r="B50" s="6" t="s">
        <v>55</v>
      </c>
      <c r="C50" s="6" t="s">
        <v>54</v>
      </c>
      <c r="D50" s="52" t="s">
        <v>116</v>
      </c>
      <c r="E50" s="6" t="s">
        <v>89</v>
      </c>
      <c r="F50" s="6" t="s">
        <v>113</v>
      </c>
      <c r="G50" s="14" t="s">
        <v>132</v>
      </c>
      <c r="H50" s="58" t="s">
        <v>16</v>
      </c>
      <c r="I50" s="6" t="s">
        <v>66</v>
      </c>
      <c r="J50" s="30">
        <v>100</v>
      </c>
      <c r="K50" s="31">
        <v>106.51815620181829</v>
      </c>
      <c r="L50" s="31">
        <v>108.06528789409325</v>
      </c>
      <c r="M50" s="31">
        <v>108.76176298580467</v>
      </c>
      <c r="N50" s="31">
        <v>68.594821627944057</v>
      </c>
      <c r="O50" s="31">
        <v>58.913286192780049</v>
      </c>
      <c r="P50" s="31">
        <v>78.398638949439089</v>
      </c>
      <c r="Q50" s="31">
        <v>55.388377904194797</v>
      </c>
    </row>
    <row r="51" spans="1:17" x14ac:dyDescent="0.35">
      <c r="A51" s="67" t="s">
        <v>67</v>
      </c>
      <c r="B51" s="6" t="s">
        <v>55</v>
      </c>
      <c r="C51" s="6" t="s">
        <v>54</v>
      </c>
      <c r="D51" s="52" t="s">
        <v>117</v>
      </c>
      <c r="E51" s="6" t="s">
        <v>89</v>
      </c>
      <c r="F51" s="6" t="s">
        <v>109</v>
      </c>
      <c r="G51" s="14" t="s">
        <v>132</v>
      </c>
      <c r="H51" s="58" t="s">
        <v>16</v>
      </c>
      <c r="I51" s="6" t="s">
        <v>66</v>
      </c>
      <c r="J51" s="30">
        <v>100</v>
      </c>
      <c r="K51" s="31">
        <v>116.00352112676057</v>
      </c>
      <c r="L51" s="31">
        <v>132.71126760563382</v>
      </c>
      <c r="M51" s="31">
        <v>129.13732394366198</v>
      </c>
      <c r="N51" s="31">
        <v>116.25000000000001</v>
      </c>
      <c r="O51" s="31">
        <v>124.24295774647889</v>
      </c>
      <c r="P51" s="31">
        <v>133.96126760563379</v>
      </c>
      <c r="Q51" s="31">
        <v>127.32394366197184</v>
      </c>
    </row>
    <row r="52" spans="1:17" x14ac:dyDescent="0.35">
      <c r="A52" s="67" t="s">
        <v>67</v>
      </c>
      <c r="B52" s="6" t="s">
        <v>55</v>
      </c>
      <c r="C52" s="6" t="s">
        <v>54</v>
      </c>
      <c r="D52" s="52" t="s">
        <v>118</v>
      </c>
      <c r="E52" s="6" t="s">
        <v>89</v>
      </c>
      <c r="F52" s="6" t="s">
        <v>114</v>
      </c>
      <c r="G52" s="14" t="s">
        <v>132</v>
      </c>
      <c r="H52" s="58" t="s">
        <v>16</v>
      </c>
      <c r="I52" s="6" t="s">
        <v>66</v>
      </c>
      <c r="J52" s="30">
        <v>100</v>
      </c>
      <c r="K52" s="31">
        <v>101.34874759152217</v>
      </c>
      <c r="L52" s="31">
        <v>120.68079640333976</v>
      </c>
      <c r="M52" s="31">
        <v>117.27681438664099</v>
      </c>
      <c r="N52" s="31">
        <v>111.43224149004496</v>
      </c>
      <c r="O52" s="31">
        <v>134.48940269749519</v>
      </c>
      <c r="P52" s="31">
        <v>141.49004495825304</v>
      </c>
      <c r="Q52" s="31">
        <v>141.93962748876044</v>
      </c>
    </row>
    <row r="53" spans="1:17" x14ac:dyDescent="0.35">
      <c r="A53" s="67" t="s">
        <v>174</v>
      </c>
      <c r="B53" s="6" t="s">
        <v>55</v>
      </c>
      <c r="C53" s="6" t="s">
        <v>102</v>
      </c>
      <c r="D53" s="52" t="s">
        <v>244</v>
      </c>
      <c r="E53" s="14" t="s">
        <v>245</v>
      </c>
      <c r="F53" s="6" t="s">
        <v>14</v>
      </c>
      <c r="G53" s="14" t="s">
        <v>240</v>
      </c>
      <c r="H53" s="58" t="s">
        <v>16</v>
      </c>
      <c r="I53" s="6" t="s">
        <v>65</v>
      </c>
      <c r="J53" s="30">
        <v>12421</v>
      </c>
      <c r="K53" s="31">
        <v>12267</v>
      </c>
      <c r="L53" s="31">
        <v>11810</v>
      </c>
      <c r="M53" s="31">
        <v>11104</v>
      </c>
      <c r="N53" s="31">
        <v>11553</v>
      </c>
      <c r="O53" s="31">
        <v>14646</v>
      </c>
      <c r="P53" s="31">
        <v>14795</v>
      </c>
      <c r="Q53" s="31">
        <v>14372</v>
      </c>
    </row>
    <row r="54" spans="1:17" x14ac:dyDescent="0.35">
      <c r="A54" s="67" t="s">
        <v>67</v>
      </c>
      <c r="B54" s="6" t="s">
        <v>55</v>
      </c>
      <c r="C54" s="6" t="s">
        <v>102</v>
      </c>
      <c r="D54" s="20" t="s">
        <v>126</v>
      </c>
      <c r="E54" s="14" t="s">
        <v>87</v>
      </c>
      <c r="F54" s="6" t="s">
        <v>112</v>
      </c>
      <c r="G54" s="14" t="s">
        <v>131</v>
      </c>
      <c r="H54" s="58" t="s">
        <v>16</v>
      </c>
      <c r="I54" s="6" t="s">
        <v>130</v>
      </c>
      <c r="J54" s="46">
        <v>795.20100000000002</v>
      </c>
      <c r="K54" s="46">
        <v>1082.0230000000001</v>
      </c>
      <c r="L54" s="46">
        <v>1139.5000000000002</v>
      </c>
      <c r="M54" s="46">
        <v>1142.1770000000001</v>
      </c>
      <c r="N54" s="46">
        <v>466.28300000000002</v>
      </c>
      <c r="O54" s="46">
        <v>251.45999999999998</v>
      </c>
      <c r="P54" s="46">
        <v>449.51</v>
      </c>
      <c r="Q54" s="46">
        <v>460.64699999999999</v>
      </c>
    </row>
    <row r="55" spans="1:17" x14ac:dyDescent="0.35">
      <c r="A55" s="67" t="s">
        <v>67</v>
      </c>
      <c r="B55" s="6" t="s">
        <v>55</v>
      </c>
      <c r="C55" s="6" t="s">
        <v>102</v>
      </c>
      <c r="D55" s="20" t="s">
        <v>127</v>
      </c>
      <c r="E55" s="14" t="s">
        <v>87</v>
      </c>
      <c r="F55" s="6" t="s">
        <v>108</v>
      </c>
      <c r="G55" s="14" t="s">
        <v>131</v>
      </c>
      <c r="H55" s="58" t="s">
        <v>16</v>
      </c>
      <c r="I55" s="6" t="s">
        <v>130</v>
      </c>
      <c r="J55" s="46">
        <v>581.577</v>
      </c>
      <c r="K55" s="46">
        <v>830.38</v>
      </c>
      <c r="L55" s="46">
        <v>870.82500000000005</v>
      </c>
      <c r="M55" s="46">
        <v>868.65300000000002</v>
      </c>
      <c r="N55" s="46">
        <v>278.75900000000001</v>
      </c>
      <c r="O55" s="46">
        <v>2.0049999999999999</v>
      </c>
      <c r="P55" s="46">
        <v>75.73</v>
      </c>
      <c r="Q55" s="46">
        <v>81.590999999999994</v>
      </c>
    </row>
    <row r="56" spans="1:17" x14ac:dyDescent="0.35">
      <c r="A56" s="67" t="s">
        <v>67</v>
      </c>
      <c r="B56" s="6" t="s">
        <v>55</v>
      </c>
      <c r="C56" s="6" t="s">
        <v>102</v>
      </c>
      <c r="D56" s="20" t="s">
        <v>128</v>
      </c>
      <c r="E56" s="14" t="s">
        <v>87</v>
      </c>
      <c r="F56" s="6" t="s">
        <v>113</v>
      </c>
      <c r="G56" s="14" t="s">
        <v>131</v>
      </c>
      <c r="H56" s="58" t="s">
        <v>16</v>
      </c>
      <c r="I56" s="6" t="s">
        <v>130</v>
      </c>
      <c r="J56" s="46">
        <v>180.63200000000001</v>
      </c>
      <c r="K56" s="46">
        <v>210.53200000000001</v>
      </c>
      <c r="L56" s="46">
        <v>222.56200000000001</v>
      </c>
      <c r="M56" s="46">
        <v>233.53700000000001</v>
      </c>
      <c r="N56" s="46">
        <v>155.79300000000001</v>
      </c>
      <c r="O56" s="46">
        <v>204.84299999999999</v>
      </c>
      <c r="P56" s="46">
        <v>290.45699999999999</v>
      </c>
      <c r="Q56" s="46">
        <v>286.96699999999998</v>
      </c>
    </row>
    <row r="57" spans="1:17" x14ac:dyDescent="0.35">
      <c r="A57" s="67" t="s">
        <v>67</v>
      </c>
      <c r="B57" s="6" t="s">
        <v>55</v>
      </c>
      <c r="C57" s="6" t="s">
        <v>102</v>
      </c>
      <c r="D57" s="20" t="s">
        <v>129</v>
      </c>
      <c r="E57" s="14" t="s">
        <v>87</v>
      </c>
      <c r="F57" s="6" t="s">
        <v>109</v>
      </c>
      <c r="G57" s="14" t="s">
        <v>131</v>
      </c>
      <c r="H57" s="58" t="s">
        <v>16</v>
      </c>
      <c r="I57" s="6" t="s">
        <v>130</v>
      </c>
      <c r="J57" s="46">
        <v>32.991999999999997</v>
      </c>
      <c r="K57" s="46">
        <v>41.110999999999997</v>
      </c>
      <c r="L57" s="46">
        <v>46.113</v>
      </c>
      <c r="M57" s="46">
        <v>39.987000000000002</v>
      </c>
      <c r="N57" s="46">
        <v>31.731000000000002</v>
      </c>
      <c r="O57" s="46">
        <v>44.612000000000002</v>
      </c>
      <c r="P57" s="46">
        <v>83.322999999999993</v>
      </c>
      <c r="Q57" s="46">
        <v>92.088999999999999</v>
      </c>
    </row>
    <row r="58" spans="1:17" x14ac:dyDescent="0.35">
      <c r="A58" s="67" t="s">
        <v>67</v>
      </c>
      <c r="B58" s="6" t="s">
        <v>55</v>
      </c>
      <c r="C58" s="6" t="s">
        <v>102</v>
      </c>
      <c r="D58" s="20" t="s">
        <v>121</v>
      </c>
      <c r="E58" s="6" t="s">
        <v>88</v>
      </c>
      <c r="F58" s="6" t="s">
        <v>112</v>
      </c>
      <c r="G58" s="14" t="s">
        <v>132</v>
      </c>
      <c r="H58" s="58" t="s">
        <v>16</v>
      </c>
      <c r="I58" s="6" t="s">
        <v>120</v>
      </c>
      <c r="J58" s="46">
        <v>63.116</v>
      </c>
      <c r="K58" s="46">
        <v>61.877000000000002</v>
      </c>
      <c r="L58" s="46">
        <v>66.174999999999997</v>
      </c>
      <c r="M58" s="46">
        <v>62.38</v>
      </c>
      <c r="N58" s="46">
        <v>44.953000000000003</v>
      </c>
      <c r="O58" s="46">
        <v>41.731000000000002</v>
      </c>
      <c r="P58" s="46">
        <v>48.078000000000003</v>
      </c>
      <c r="Q58" s="46">
        <v>38.655000000000001</v>
      </c>
    </row>
    <row r="59" spans="1:17" x14ac:dyDescent="0.35">
      <c r="A59" s="67" t="s">
        <v>67</v>
      </c>
      <c r="B59" s="6" t="s">
        <v>55</v>
      </c>
      <c r="C59" s="6" t="s">
        <v>102</v>
      </c>
      <c r="D59" s="20" t="s">
        <v>122</v>
      </c>
      <c r="E59" s="6" t="s">
        <v>88</v>
      </c>
      <c r="F59" s="6" t="s">
        <v>108</v>
      </c>
      <c r="G59" s="14" t="s">
        <v>132</v>
      </c>
      <c r="H59" s="58" t="s">
        <v>16</v>
      </c>
      <c r="I59" s="6" t="s">
        <v>120</v>
      </c>
      <c r="J59" s="46">
        <v>37.07</v>
      </c>
      <c r="K59" s="46">
        <v>33.674999999999997</v>
      </c>
      <c r="L59" s="46">
        <v>36.432000000000002</v>
      </c>
      <c r="M59" s="46">
        <v>32.762</v>
      </c>
      <c r="N59" s="46">
        <v>23.712</v>
      </c>
      <c r="O59" s="46">
        <v>21.498999999999999</v>
      </c>
      <c r="P59" s="46">
        <v>23.52</v>
      </c>
      <c r="Q59" s="46">
        <v>18.795000000000002</v>
      </c>
    </row>
    <row r="60" spans="1:17" x14ac:dyDescent="0.35">
      <c r="A60" s="67" t="s">
        <v>67</v>
      </c>
      <c r="B60" s="6" t="s">
        <v>55</v>
      </c>
      <c r="C60" s="6" t="s">
        <v>102</v>
      </c>
      <c r="D60" s="20" t="s">
        <v>123</v>
      </c>
      <c r="E60" s="6" t="s">
        <v>88</v>
      </c>
      <c r="F60" s="6" t="s">
        <v>113</v>
      </c>
      <c r="G60" s="14" t="s">
        <v>132</v>
      </c>
      <c r="H60" s="58" t="s">
        <v>16</v>
      </c>
      <c r="I60" s="6" t="s">
        <v>120</v>
      </c>
      <c r="J60" s="46">
        <v>18.809000000000001</v>
      </c>
      <c r="K60" s="46">
        <v>20.035</v>
      </c>
      <c r="L60" s="46">
        <v>20.326000000000001</v>
      </c>
      <c r="M60" s="46">
        <v>20.457000000000001</v>
      </c>
      <c r="N60" s="46">
        <v>12.901999999999999</v>
      </c>
      <c r="O60" s="46">
        <v>11.081</v>
      </c>
      <c r="P60" s="46">
        <v>14.746</v>
      </c>
      <c r="Q60" s="46">
        <v>10.417999999999999</v>
      </c>
    </row>
    <row r="61" spans="1:17" x14ac:dyDescent="0.35">
      <c r="A61" s="67" t="s">
        <v>67</v>
      </c>
      <c r="B61" s="6" t="s">
        <v>55</v>
      </c>
      <c r="C61" s="6" t="s">
        <v>102</v>
      </c>
      <c r="D61" s="20" t="s">
        <v>124</v>
      </c>
      <c r="E61" s="6" t="s">
        <v>88</v>
      </c>
      <c r="F61" s="6" t="s">
        <v>109</v>
      </c>
      <c r="G61" s="14" t="s">
        <v>132</v>
      </c>
      <c r="H61" s="58" t="s">
        <v>16</v>
      </c>
      <c r="I61" s="6" t="s">
        <v>120</v>
      </c>
      <c r="J61" s="46">
        <v>5.68</v>
      </c>
      <c r="K61" s="46">
        <v>6.5890000000000004</v>
      </c>
      <c r="L61" s="46">
        <v>7.5380000000000003</v>
      </c>
      <c r="M61" s="46">
        <v>7.335</v>
      </c>
      <c r="N61" s="46">
        <v>6.6029999999999998</v>
      </c>
      <c r="O61" s="46">
        <v>7.0570000000000004</v>
      </c>
      <c r="P61" s="46">
        <v>7.609</v>
      </c>
      <c r="Q61" s="46">
        <v>7.2320000000000002</v>
      </c>
    </row>
    <row r="62" spans="1:17" x14ac:dyDescent="0.35">
      <c r="A62" s="67" t="s">
        <v>67</v>
      </c>
      <c r="B62" s="6" t="s">
        <v>55</v>
      </c>
      <c r="C62" s="6" t="s">
        <v>102</v>
      </c>
      <c r="D62" s="20" t="s">
        <v>125</v>
      </c>
      <c r="E62" s="6" t="s">
        <v>88</v>
      </c>
      <c r="F62" s="6" t="s">
        <v>114</v>
      </c>
      <c r="G62" s="14" t="s">
        <v>132</v>
      </c>
      <c r="H62" s="58" t="s">
        <v>16</v>
      </c>
      <c r="I62" s="6" t="s">
        <v>120</v>
      </c>
      <c r="J62" s="46">
        <v>1.5569999999999999</v>
      </c>
      <c r="K62" s="46">
        <v>1.5780000000000001</v>
      </c>
      <c r="L62" s="46">
        <v>1.879</v>
      </c>
      <c r="M62" s="46">
        <v>1.8260000000000001</v>
      </c>
      <c r="N62" s="46">
        <v>1.7350000000000001</v>
      </c>
      <c r="O62" s="46">
        <v>2.0939999999999999</v>
      </c>
      <c r="P62" s="46">
        <v>2.2029999999999998</v>
      </c>
      <c r="Q62" s="46">
        <v>2.21</v>
      </c>
    </row>
    <row r="63" spans="1:17" x14ac:dyDescent="0.35">
      <c r="A63" s="24" t="s">
        <v>8</v>
      </c>
      <c r="B63" s="14" t="s">
        <v>69</v>
      </c>
      <c r="C63" s="22" t="s">
        <v>5</v>
      </c>
      <c r="D63" s="20" t="s">
        <v>157</v>
      </c>
      <c r="E63" s="14" t="s">
        <v>90</v>
      </c>
      <c r="F63" s="14" t="s">
        <v>76</v>
      </c>
      <c r="G63" s="14" t="s">
        <v>95</v>
      </c>
      <c r="H63" s="62" t="s">
        <v>18</v>
      </c>
      <c r="I63" s="6" t="s">
        <v>64</v>
      </c>
      <c r="J63" s="88">
        <v>30.16</v>
      </c>
      <c r="K63" s="88">
        <v>34.58</v>
      </c>
      <c r="L63" s="88">
        <v>30.12</v>
      </c>
      <c r="M63" s="88">
        <v>30.34</v>
      </c>
      <c r="N63" s="88">
        <v>14.32</v>
      </c>
      <c r="O63" s="88">
        <v>25.5</v>
      </c>
      <c r="P63" s="30"/>
      <c r="Q63" s="30"/>
    </row>
    <row r="64" spans="1:17" x14ac:dyDescent="0.35">
      <c r="A64" s="24" t="s">
        <v>8</v>
      </c>
      <c r="B64" s="14" t="s">
        <v>69</v>
      </c>
      <c r="C64" s="6" t="s">
        <v>53</v>
      </c>
      <c r="D64" s="21" t="s">
        <v>169</v>
      </c>
      <c r="E64" s="14" t="s">
        <v>90</v>
      </c>
      <c r="F64" s="14" t="s">
        <v>76</v>
      </c>
      <c r="G64" s="14" t="s">
        <v>96</v>
      </c>
      <c r="H64" s="62" t="s">
        <v>18</v>
      </c>
      <c r="I64" s="6" t="s">
        <v>65</v>
      </c>
      <c r="J64" s="87">
        <v>2554</v>
      </c>
      <c r="K64" s="87">
        <v>3184</v>
      </c>
      <c r="L64" s="87">
        <v>2187</v>
      </c>
      <c r="M64" s="87">
        <v>1938</v>
      </c>
      <c r="N64" s="87">
        <v>1240</v>
      </c>
      <c r="O64" s="87">
        <v>1422</v>
      </c>
      <c r="P64" s="30"/>
      <c r="Q64" s="30"/>
    </row>
    <row r="65" spans="1:17" x14ac:dyDescent="0.35">
      <c r="A65" s="24" t="s">
        <v>71</v>
      </c>
      <c r="B65" s="14" t="s">
        <v>70</v>
      </c>
      <c r="C65" s="22" t="s">
        <v>5</v>
      </c>
      <c r="D65" s="20" t="s">
        <v>157</v>
      </c>
      <c r="E65" s="14" t="s">
        <v>94</v>
      </c>
      <c r="F65" s="14" t="s">
        <v>76</v>
      </c>
      <c r="G65" s="14" t="s">
        <v>97</v>
      </c>
      <c r="H65" s="60" t="s">
        <v>17</v>
      </c>
      <c r="I65" s="6" t="s">
        <v>64</v>
      </c>
      <c r="J65" s="46">
        <v>17.592749999999999</v>
      </c>
      <c r="K65" s="46">
        <v>19.140029999999999</v>
      </c>
      <c r="L65" s="46">
        <v>23.684759999999997</v>
      </c>
      <c r="M65" s="46">
        <v>23.74812</v>
      </c>
      <c r="N65" s="46">
        <v>14.681829999999998</v>
      </c>
      <c r="O65" s="46">
        <v>18.434399999999997</v>
      </c>
      <c r="P65" s="30"/>
      <c r="Q65" s="30"/>
    </row>
    <row r="66" spans="1:17" x14ac:dyDescent="0.35">
      <c r="A66" s="24" t="s">
        <v>71</v>
      </c>
      <c r="B66" s="14" t="s">
        <v>70</v>
      </c>
      <c r="C66" s="6" t="s">
        <v>53</v>
      </c>
      <c r="D66" s="21" t="s">
        <v>169</v>
      </c>
      <c r="E66" s="14" t="s">
        <v>94</v>
      </c>
      <c r="F66" s="14" t="s">
        <v>76</v>
      </c>
      <c r="G66" s="14" t="s">
        <v>98</v>
      </c>
      <c r="H66" s="60" t="s">
        <v>17</v>
      </c>
      <c r="I66" s="6" t="s">
        <v>65</v>
      </c>
      <c r="J66" s="31">
        <v>1049.585</v>
      </c>
      <c r="K66" s="31">
        <v>1143</v>
      </c>
      <c r="L66" s="31">
        <v>1261</v>
      </c>
      <c r="M66" s="31">
        <v>1172</v>
      </c>
      <c r="N66" s="31">
        <v>1186</v>
      </c>
      <c r="O66" s="31">
        <v>867</v>
      </c>
      <c r="P66" s="30"/>
      <c r="Q66" s="30"/>
    </row>
    <row r="67" spans="1:17" x14ac:dyDescent="0.35">
      <c r="A67" s="24" t="s">
        <v>8</v>
      </c>
      <c r="B67" s="14" t="s">
        <v>69</v>
      </c>
      <c r="C67" s="6" t="s">
        <v>54</v>
      </c>
      <c r="D67" s="32" t="s">
        <v>41</v>
      </c>
      <c r="E67" s="14" t="s">
        <v>90</v>
      </c>
      <c r="F67" s="14" t="s">
        <v>76</v>
      </c>
      <c r="G67" s="14" t="s">
        <v>96</v>
      </c>
      <c r="H67" s="62" t="s">
        <v>18</v>
      </c>
      <c r="I67" s="6" t="s">
        <v>66</v>
      </c>
      <c r="J67" s="87">
        <v>100</v>
      </c>
      <c r="K67" s="87">
        <v>124.66380095456368</v>
      </c>
      <c r="L67" s="87">
        <v>85.632037627458217</v>
      </c>
      <c r="M67" s="87">
        <v>75.887574067804238</v>
      </c>
      <c r="N67" s="87">
        <v>48.54021864757614</v>
      </c>
      <c r="O67" s="87">
        <v>55.695924673841702</v>
      </c>
      <c r="P67" s="30"/>
      <c r="Q67" s="30"/>
    </row>
    <row r="68" spans="1:17" x14ac:dyDescent="0.35">
      <c r="A68" s="24" t="s">
        <v>8</v>
      </c>
      <c r="B68" s="14" t="s">
        <v>69</v>
      </c>
      <c r="C68" s="6" t="s">
        <v>54</v>
      </c>
      <c r="D68" s="32" t="s">
        <v>39</v>
      </c>
      <c r="E68" s="14" t="s">
        <v>91</v>
      </c>
      <c r="F68" s="14" t="s">
        <v>76</v>
      </c>
      <c r="G68" s="14" t="s">
        <v>153</v>
      </c>
      <c r="H68" s="58" t="s">
        <v>16</v>
      </c>
      <c r="I68" s="6" t="s">
        <v>66</v>
      </c>
      <c r="J68" s="89">
        <v>100</v>
      </c>
      <c r="K68" s="87">
        <v>113.79051585731905</v>
      </c>
      <c r="L68" s="87">
        <v>101.5212391412533</v>
      </c>
      <c r="M68" s="87">
        <v>90.424015333242082</v>
      </c>
      <c r="N68" s="87">
        <v>56.692073261468693</v>
      </c>
      <c r="O68" s="87">
        <v>95.670426204173026</v>
      </c>
      <c r="P68" s="56">
        <v>132.88766499045008</v>
      </c>
      <c r="Q68" s="56">
        <v>121.1461268358251</v>
      </c>
    </row>
    <row r="69" spans="1:17" x14ac:dyDescent="0.35">
      <c r="A69" s="24" t="s">
        <v>8</v>
      </c>
      <c r="B69" s="14" t="s">
        <v>69</v>
      </c>
      <c r="C69" s="6" t="s">
        <v>54</v>
      </c>
      <c r="D69" s="32" t="s">
        <v>40</v>
      </c>
      <c r="E69" s="14" t="s">
        <v>92</v>
      </c>
      <c r="F69" s="14" t="s">
        <v>76</v>
      </c>
      <c r="G69" s="14" t="s">
        <v>154</v>
      </c>
      <c r="H69" s="62" t="s">
        <v>18</v>
      </c>
      <c r="I69" s="6" t="s">
        <v>66</v>
      </c>
      <c r="J69" s="30">
        <v>100</v>
      </c>
      <c r="K69" s="31">
        <v>77.032001146250735</v>
      </c>
      <c r="L69" s="31">
        <v>80.454868848166257</v>
      </c>
      <c r="M69" s="31">
        <v>86.301562754756702</v>
      </c>
      <c r="N69" s="31">
        <v>26.771327921580639</v>
      </c>
      <c r="O69" s="31">
        <v>12.45440935973004</v>
      </c>
      <c r="P69" s="31"/>
      <c r="Q69" s="31"/>
    </row>
    <row r="70" spans="1:17" x14ac:dyDescent="0.35">
      <c r="A70" s="24" t="s">
        <v>71</v>
      </c>
      <c r="B70" s="14" t="s">
        <v>70</v>
      </c>
      <c r="C70" s="6" t="s">
        <v>54</v>
      </c>
      <c r="D70" s="32" t="s">
        <v>42</v>
      </c>
      <c r="E70" s="14" t="s">
        <v>93</v>
      </c>
      <c r="F70" s="14" t="s">
        <v>76</v>
      </c>
      <c r="G70" s="14" t="s">
        <v>152</v>
      </c>
      <c r="H70" s="58" t="s">
        <v>16</v>
      </c>
      <c r="I70" s="6" t="s">
        <v>66</v>
      </c>
      <c r="J70" s="30">
        <v>100</v>
      </c>
      <c r="K70" s="31">
        <v>112.73734986661744</v>
      </c>
      <c r="L70" s="31">
        <v>127.40893426197886</v>
      </c>
      <c r="M70" s="31">
        <v>137.6780201982896</v>
      </c>
      <c r="N70" s="31">
        <v>101.79548670291744</v>
      </c>
      <c r="O70" s="31">
        <v>88.003803087887761</v>
      </c>
      <c r="P70" s="56">
        <v>144.4382335105945</v>
      </c>
      <c r="Q70" s="56">
        <v>148.92857231980875</v>
      </c>
    </row>
    <row r="71" spans="1:17" x14ac:dyDescent="0.35">
      <c r="A71" s="24" t="s">
        <v>71</v>
      </c>
      <c r="B71" s="14" t="s">
        <v>70</v>
      </c>
      <c r="C71" s="6" t="s">
        <v>54</v>
      </c>
      <c r="D71" s="32" t="s">
        <v>43</v>
      </c>
      <c r="E71" s="14" t="s">
        <v>93</v>
      </c>
      <c r="F71" s="14" t="s">
        <v>76</v>
      </c>
      <c r="G71" s="14" t="s">
        <v>152</v>
      </c>
      <c r="H71" s="58" t="s">
        <v>16</v>
      </c>
      <c r="I71" s="6" t="s">
        <v>66</v>
      </c>
      <c r="J71" s="30">
        <v>100</v>
      </c>
      <c r="K71" s="31">
        <v>119.16994235860602</v>
      </c>
      <c r="L71" s="31">
        <v>137.64915856505823</v>
      </c>
      <c r="M71" s="31">
        <v>151.20593992138339</v>
      </c>
      <c r="N71" s="31">
        <v>86.056606113546536</v>
      </c>
      <c r="O71" s="31">
        <v>41.692144270639552</v>
      </c>
      <c r="P71" s="56">
        <v>111.46087772367719</v>
      </c>
      <c r="Q71" s="56">
        <v>127.02513251050109</v>
      </c>
    </row>
    <row r="72" spans="1:17" x14ac:dyDescent="0.35">
      <c r="A72" s="24" t="s">
        <v>71</v>
      </c>
      <c r="B72" s="14" t="s">
        <v>70</v>
      </c>
      <c r="C72" s="6" t="s">
        <v>54</v>
      </c>
      <c r="D72" s="32" t="s">
        <v>44</v>
      </c>
      <c r="E72" s="14" t="s">
        <v>93</v>
      </c>
      <c r="F72" s="14" t="s">
        <v>76</v>
      </c>
      <c r="G72" s="14" t="s">
        <v>152</v>
      </c>
      <c r="H72" s="58" t="s">
        <v>16</v>
      </c>
      <c r="I72" s="6" t="s">
        <v>66</v>
      </c>
      <c r="J72" s="30">
        <v>100</v>
      </c>
      <c r="K72" s="31">
        <v>112.96555388673085</v>
      </c>
      <c r="L72" s="31">
        <v>123.66362493009862</v>
      </c>
      <c r="M72" s="31">
        <v>128.77365666157451</v>
      </c>
      <c r="N72" s="31">
        <v>89.12784506640898</v>
      </c>
      <c r="O72" s="31">
        <v>76.101870678702198</v>
      </c>
      <c r="P72" s="56">
        <v>117.23719760289161</v>
      </c>
      <c r="Q72" s="56">
        <v>112.9780879268269</v>
      </c>
    </row>
    <row r="73" spans="1:17" x14ac:dyDescent="0.35">
      <c r="A73" s="24" t="s">
        <v>71</v>
      </c>
      <c r="B73" s="14" t="s">
        <v>70</v>
      </c>
      <c r="C73" s="6" t="s">
        <v>54</v>
      </c>
      <c r="D73" s="32" t="s">
        <v>45</v>
      </c>
      <c r="E73" s="14" t="s">
        <v>93</v>
      </c>
      <c r="F73" s="14" t="s">
        <v>76</v>
      </c>
      <c r="G73" s="14" t="s">
        <v>152</v>
      </c>
      <c r="H73" s="58" t="s">
        <v>16</v>
      </c>
      <c r="I73" s="6" t="s">
        <v>66</v>
      </c>
      <c r="J73" s="30">
        <v>100</v>
      </c>
      <c r="K73" s="31">
        <v>115.19100219226249</v>
      </c>
      <c r="L73" s="31">
        <v>126.43995636656322</v>
      </c>
      <c r="M73" s="31">
        <v>135.13338911070397</v>
      </c>
      <c r="N73" s="31">
        <v>69.016870889507857</v>
      </c>
      <c r="O73" s="31">
        <v>34.2674983849274</v>
      </c>
      <c r="P73" s="56">
        <v>83.009436260233201</v>
      </c>
      <c r="Q73" s="56">
        <v>92.910837401904203</v>
      </c>
    </row>
    <row r="74" spans="1:17" x14ac:dyDescent="0.35">
      <c r="A74" s="24" t="s">
        <v>8</v>
      </c>
      <c r="B74" s="14" t="s">
        <v>69</v>
      </c>
      <c r="C74" s="6" t="s">
        <v>102</v>
      </c>
      <c r="D74" s="21" t="s">
        <v>151</v>
      </c>
      <c r="E74" s="14" t="s">
        <v>91</v>
      </c>
      <c r="F74" s="14" t="s">
        <v>76</v>
      </c>
      <c r="G74" s="14" t="s">
        <v>153</v>
      </c>
      <c r="H74" s="58" t="s">
        <v>16</v>
      </c>
      <c r="I74" s="6" t="s">
        <v>130</v>
      </c>
      <c r="J74" s="88">
        <v>2217.6131999999998</v>
      </c>
      <c r="K74" s="88">
        <v>2523.4335000000001</v>
      </c>
      <c r="L74" s="88">
        <v>2251.3483999999999</v>
      </c>
      <c r="M74" s="88">
        <v>2005.2549000000001</v>
      </c>
      <c r="N74" s="88">
        <v>1257.2109</v>
      </c>
      <c r="O74" s="88">
        <v>2121.6</v>
      </c>
      <c r="P74" s="90">
        <v>2946.9343999999996</v>
      </c>
      <c r="Q74" s="90">
        <v>2686.5524999999998</v>
      </c>
    </row>
    <row r="75" spans="1:17" x14ac:dyDescent="0.35">
      <c r="A75" s="24" t="s">
        <v>8</v>
      </c>
      <c r="B75" s="14" t="s">
        <v>69</v>
      </c>
      <c r="C75" s="6" t="s">
        <v>102</v>
      </c>
      <c r="D75" s="21" t="s">
        <v>146</v>
      </c>
      <c r="E75" s="14" t="s">
        <v>92</v>
      </c>
      <c r="F75" s="14" t="s">
        <v>76</v>
      </c>
      <c r="G75" s="14" t="s">
        <v>154</v>
      </c>
      <c r="H75" s="62" t="s">
        <v>18</v>
      </c>
      <c r="I75" s="6" t="s">
        <v>130</v>
      </c>
      <c r="J75" s="46">
        <v>404.798</v>
      </c>
      <c r="K75" s="46">
        <v>311.82400000000001</v>
      </c>
      <c r="L75" s="46">
        <v>325.67970000000003</v>
      </c>
      <c r="M75" s="46">
        <v>349.34700000000004</v>
      </c>
      <c r="N75" s="46">
        <v>108.3698</v>
      </c>
      <c r="O75" s="46">
        <v>50.415200000000006</v>
      </c>
      <c r="P75" s="31"/>
      <c r="Q75" s="31"/>
    </row>
    <row r="76" spans="1:17" x14ac:dyDescent="0.35">
      <c r="A76" s="24" t="s">
        <v>8</v>
      </c>
      <c r="B76" s="14" t="s">
        <v>68</v>
      </c>
      <c r="C76" s="6" t="s">
        <v>102</v>
      </c>
      <c r="D76" s="21" t="s">
        <v>148</v>
      </c>
      <c r="E76" s="14" t="s">
        <v>93</v>
      </c>
      <c r="F76" s="14" t="s">
        <v>76</v>
      </c>
      <c r="G76" s="14" t="s">
        <v>152</v>
      </c>
      <c r="H76" s="58" t="s">
        <v>16</v>
      </c>
      <c r="I76" s="14" t="s">
        <v>65</v>
      </c>
      <c r="J76" s="50">
        <v>400727</v>
      </c>
      <c r="K76" s="50">
        <v>451769</v>
      </c>
      <c r="L76" s="50">
        <v>510562</v>
      </c>
      <c r="M76" s="50">
        <v>551713</v>
      </c>
      <c r="N76" s="50">
        <v>407922</v>
      </c>
      <c r="O76" s="50">
        <v>352655</v>
      </c>
      <c r="P76" s="91">
        <v>578803</v>
      </c>
      <c r="Q76" s="91">
        <v>596797</v>
      </c>
    </row>
    <row r="77" spans="1:17" x14ac:dyDescent="0.35">
      <c r="A77" s="24" t="s">
        <v>8</v>
      </c>
      <c r="B77" s="14" t="s">
        <v>68</v>
      </c>
      <c r="C77" s="6" t="s">
        <v>102</v>
      </c>
      <c r="D77" s="21" t="s">
        <v>147</v>
      </c>
      <c r="E77" s="14" t="s">
        <v>93</v>
      </c>
      <c r="F77" s="14" t="s">
        <v>76</v>
      </c>
      <c r="G77" s="14" t="s">
        <v>152</v>
      </c>
      <c r="H77" s="58" t="s">
        <v>16</v>
      </c>
      <c r="I77" s="14" t="s">
        <v>65</v>
      </c>
      <c r="J77" s="50">
        <v>185457</v>
      </c>
      <c r="K77" s="50">
        <v>221009</v>
      </c>
      <c r="L77" s="50">
        <v>255280</v>
      </c>
      <c r="M77" s="50">
        <v>280422</v>
      </c>
      <c r="N77" s="50">
        <v>159598</v>
      </c>
      <c r="O77" s="50">
        <v>77321</v>
      </c>
      <c r="P77" s="91">
        <v>206712</v>
      </c>
      <c r="Q77" s="91">
        <v>235577</v>
      </c>
    </row>
    <row r="78" spans="1:17" x14ac:dyDescent="0.35">
      <c r="A78" s="24" t="s">
        <v>8</v>
      </c>
      <c r="B78" s="14" t="s">
        <v>68</v>
      </c>
      <c r="C78" s="6" t="s">
        <v>102</v>
      </c>
      <c r="D78" s="21" t="s">
        <v>149</v>
      </c>
      <c r="E78" s="14" t="s">
        <v>93</v>
      </c>
      <c r="F78" s="14" t="s">
        <v>76</v>
      </c>
      <c r="G78" s="14" t="s">
        <v>152</v>
      </c>
      <c r="H78" s="58" t="s">
        <v>16</v>
      </c>
      <c r="I78" s="14" t="s">
        <v>65</v>
      </c>
      <c r="J78" s="50">
        <v>933458</v>
      </c>
      <c r="K78" s="50">
        <v>1054486</v>
      </c>
      <c r="L78" s="50">
        <v>1154348</v>
      </c>
      <c r="M78" s="50">
        <v>1202048</v>
      </c>
      <c r="N78" s="50">
        <v>831971</v>
      </c>
      <c r="O78" s="50">
        <v>710379</v>
      </c>
      <c r="P78" s="91">
        <v>1094360</v>
      </c>
      <c r="Q78" s="91">
        <v>1054603</v>
      </c>
    </row>
    <row r="79" spans="1:17" x14ac:dyDescent="0.35">
      <c r="A79" s="24" t="s">
        <v>8</v>
      </c>
      <c r="B79" s="14" t="s">
        <v>68</v>
      </c>
      <c r="C79" s="6" t="s">
        <v>102</v>
      </c>
      <c r="D79" s="21" t="s">
        <v>150</v>
      </c>
      <c r="E79" s="14" t="s">
        <v>93</v>
      </c>
      <c r="F79" s="14" t="s">
        <v>76</v>
      </c>
      <c r="G79" s="14" t="s">
        <v>152</v>
      </c>
      <c r="H79" s="58" t="s">
        <v>16</v>
      </c>
      <c r="I79" s="14" t="s">
        <v>65</v>
      </c>
      <c r="J79" s="50">
        <v>472115</v>
      </c>
      <c r="K79" s="50">
        <v>543834</v>
      </c>
      <c r="L79" s="50">
        <v>596942</v>
      </c>
      <c r="M79" s="50">
        <v>637985</v>
      </c>
      <c r="N79" s="50">
        <v>325839</v>
      </c>
      <c r="O79" s="50">
        <v>161782</v>
      </c>
      <c r="P79" s="91">
        <v>391900</v>
      </c>
      <c r="Q79" s="91">
        <v>438646</v>
      </c>
    </row>
    <row r="80" spans="1:17" x14ac:dyDescent="0.35">
      <c r="A80" s="77" t="s">
        <v>29</v>
      </c>
      <c r="B80" s="14" t="s">
        <v>55</v>
      </c>
      <c r="C80" s="22" t="s">
        <v>52</v>
      </c>
      <c r="D80" s="21" t="s">
        <v>184</v>
      </c>
      <c r="E80" s="14" t="s">
        <v>208</v>
      </c>
      <c r="F80" s="6" t="s">
        <v>14</v>
      </c>
      <c r="G80" s="14" t="s">
        <v>209</v>
      </c>
      <c r="H80" s="62" t="s">
        <v>18</v>
      </c>
      <c r="I80" s="6" t="s">
        <v>64</v>
      </c>
      <c r="J80" s="30"/>
      <c r="K80" s="30"/>
      <c r="L80" s="30"/>
      <c r="M80" s="30"/>
      <c r="N80" s="30"/>
      <c r="O80" s="30" t="s">
        <v>207</v>
      </c>
      <c r="P80" s="30"/>
      <c r="Q80" s="30"/>
    </row>
    <row r="81" spans="1:17" x14ac:dyDescent="0.35">
      <c r="A81" s="67" t="s">
        <v>217</v>
      </c>
      <c r="B81" s="14" t="s">
        <v>55</v>
      </c>
      <c r="C81" s="14" t="s">
        <v>53</v>
      </c>
      <c r="D81" s="6" t="s">
        <v>225</v>
      </c>
      <c r="E81" s="6" t="s">
        <v>219</v>
      </c>
      <c r="F81" s="14" t="s">
        <v>76</v>
      </c>
      <c r="G81" s="93" t="s">
        <v>220</v>
      </c>
      <c r="H81" s="62" t="s">
        <v>18</v>
      </c>
      <c r="I81" s="6" t="s">
        <v>65</v>
      </c>
      <c r="J81" s="50">
        <v>345496</v>
      </c>
      <c r="K81" s="30">
        <v>341381</v>
      </c>
      <c r="L81" s="30">
        <v>338816</v>
      </c>
      <c r="M81" s="30">
        <v>337382</v>
      </c>
      <c r="N81" s="30">
        <v>336107</v>
      </c>
      <c r="O81" s="30">
        <v>334745</v>
      </c>
      <c r="P81" s="30">
        <v>333202</v>
      </c>
      <c r="Q81" s="30">
        <v>334394</v>
      </c>
    </row>
    <row r="82" spans="1:17" x14ac:dyDescent="0.35">
      <c r="A82" s="67" t="s">
        <v>217</v>
      </c>
      <c r="B82" s="14" t="s">
        <v>55</v>
      </c>
      <c r="C82" s="14" t="s">
        <v>53</v>
      </c>
      <c r="D82" s="94" t="s">
        <v>226</v>
      </c>
      <c r="E82" s="6" t="s">
        <v>221</v>
      </c>
      <c r="F82" s="14" t="s">
        <v>76</v>
      </c>
      <c r="G82" s="93" t="s">
        <v>223</v>
      </c>
      <c r="H82" s="62" t="s">
        <v>18</v>
      </c>
      <c r="I82" s="6" t="s">
        <v>65</v>
      </c>
      <c r="J82" s="50">
        <v>84469</v>
      </c>
      <c r="K82" s="50">
        <v>86631</v>
      </c>
      <c r="L82" s="50">
        <v>86389</v>
      </c>
      <c r="M82" s="50">
        <v>85543</v>
      </c>
      <c r="N82" s="50">
        <v>83939</v>
      </c>
      <c r="O82" s="95"/>
      <c r="P82" s="95"/>
      <c r="Q82" s="95"/>
    </row>
    <row r="83" spans="1:17" x14ac:dyDescent="0.35">
      <c r="A83" s="67" t="s">
        <v>217</v>
      </c>
      <c r="B83" s="14" t="s">
        <v>55</v>
      </c>
      <c r="C83" s="14" t="s">
        <v>53</v>
      </c>
      <c r="D83" s="94" t="s">
        <v>235</v>
      </c>
      <c r="E83" s="6" t="s">
        <v>222</v>
      </c>
      <c r="F83" s="14" t="s">
        <v>76</v>
      </c>
      <c r="G83" s="93" t="s">
        <v>220</v>
      </c>
      <c r="H83" s="62" t="s">
        <v>18</v>
      </c>
      <c r="I83" s="6" t="s">
        <v>65</v>
      </c>
      <c r="J83" s="95"/>
      <c r="K83" s="95"/>
      <c r="L83" s="95"/>
      <c r="M83" s="95"/>
      <c r="N83" s="95"/>
      <c r="O83" s="50">
        <v>127810</v>
      </c>
      <c r="P83" s="50">
        <v>128091</v>
      </c>
      <c r="Q83" s="50">
        <v>125176</v>
      </c>
    </row>
    <row r="84" spans="1:17" x14ac:dyDescent="0.35">
      <c r="A84" s="67" t="s">
        <v>217</v>
      </c>
      <c r="B84" s="14" t="s">
        <v>55</v>
      </c>
      <c r="C84" s="14" t="s">
        <v>53</v>
      </c>
      <c r="D84" s="94" t="s">
        <v>234</v>
      </c>
      <c r="E84" s="6" t="s">
        <v>230</v>
      </c>
      <c r="F84" s="14" t="s">
        <v>76</v>
      </c>
      <c r="G84" s="93" t="s">
        <v>220</v>
      </c>
      <c r="H84" s="62" t="s">
        <v>18</v>
      </c>
      <c r="I84" s="6" t="s">
        <v>236</v>
      </c>
      <c r="J84" s="97" t="s">
        <v>197</v>
      </c>
      <c r="K84" s="50">
        <v>6597</v>
      </c>
      <c r="L84" s="50">
        <v>7120</v>
      </c>
      <c r="M84" s="50">
        <v>8520</v>
      </c>
      <c r="N84" s="50">
        <v>8306</v>
      </c>
      <c r="O84" s="50">
        <v>9217</v>
      </c>
      <c r="P84" s="50">
        <v>10575</v>
      </c>
      <c r="Q84" s="30"/>
    </row>
    <row r="85" spans="1:17" x14ac:dyDescent="0.35">
      <c r="A85" s="67" t="s">
        <v>217</v>
      </c>
      <c r="B85" s="14" t="s">
        <v>55</v>
      </c>
      <c r="C85" s="14" t="s">
        <v>54</v>
      </c>
      <c r="D85" s="6" t="s">
        <v>218</v>
      </c>
      <c r="E85" s="6" t="s">
        <v>232</v>
      </c>
      <c r="F85" s="14" t="s">
        <v>76</v>
      </c>
      <c r="G85" s="93" t="s">
        <v>220</v>
      </c>
      <c r="H85" s="62" t="s">
        <v>18</v>
      </c>
      <c r="I85" s="6" t="s">
        <v>66</v>
      </c>
      <c r="J85" s="30">
        <v>100</v>
      </c>
      <c r="K85" s="30">
        <v>98.8</v>
      </c>
      <c r="L85" s="30">
        <v>98.1</v>
      </c>
      <c r="M85" s="30">
        <v>97.7</v>
      </c>
      <c r="N85" s="30">
        <v>97.3</v>
      </c>
      <c r="O85" s="30">
        <v>96.9</v>
      </c>
      <c r="P85" s="30">
        <v>96.4</v>
      </c>
      <c r="Q85" s="30">
        <v>96.8</v>
      </c>
    </row>
    <row r="86" spans="1:17" x14ac:dyDescent="0.35">
      <c r="A86" s="67" t="s">
        <v>217</v>
      </c>
      <c r="B86" s="14" t="s">
        <v>55</v>
      </c>
      <c r="C86" s="14" t="s">
        <v>54</v>
      </c>
      <c r="D86" s="94" t="s">
        <v>224</v>
      </c>
      <c r="E86" s="6" t="s">
        <v>231</v>
      </c>
      <c r="F86" s="14" t="s">
        <v>76</v>
      </c>
      <c r="G86" s="93" t="s">
        <v>223</v>
      </c>
      <c r="H86" s="62" t="s">
        <v>18</v>
      </c>
      <c r="I86" s="6" t="s">
        <v>66</v>
      </c>
      <c r="J86" s="30">
        <v>100</v>
      </c>
      <c r="K86" s="30">
        <v>102.6</v>
      </c>
      <c r="L86" s="30">
        <v>102.3</v>
      </c>
      <c r="M86" s="30">
        <v>101.3</v>
      </c>
      <c r="N86" s="30">
        <v>99.4</v>
      </c>
      <c r="O86" s="95"/>
      <c r="P86" s="95"/>
      <c r="Q86" s="95"/>
    </row>
    <row r="87" spans="1:17" x14ac:dyDescent="0.35">
      <c r="A87" s="67" t="s">
        <v>217</v>
      </c>
      <c r="B87" s="14" t="s">
        <v>55</v>
      </c>
      <c r="C87" s="14" t="s">
        <v>54</v>
      </c>
      <c r="D87" s="6" t="s">
        <v>233</v>
      </c>
      <c r="E87" s="6" t="s">
        <v>230</v>
      </c>
      <c r="F87" s="14" t="s">
        <v>76</v>
      </c>
      <c r="G87" s="93" t="s">
        <v>220</v>
      </c>
      <c r="H87" s="62" t="s">
        <v>18</v>
      </c>
      <c r="I87" s="6" t="s">
        <v>229</v>
      </c>
      <c r="J87" s="96"/>
      <c r="K87" s="30">
        <v>100</v>
      </c>
      <c r="L87" s="30">
        <v>107.9</v>
      </c>
      <c r="M87" s="30">
        <v>129.1</v>
      </c>
      <c r="N87" s="30">
        <v>125.9</v>
      </c>
      <c r="O87" s="30">
        <v>139.69999999999999</v>
      </c>
      <c r="P87" s="30">
        <v>160.30000000000001</v>
      </c>
      <c r="Q87" s="30"/>
    </row>
  </sheetData>
  <pageMargins left="0.7" right="0.7" top="0.75" bottom="0.75" header="0.3" footer="0.3"/>
  <pageSetup paperSize="9"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R177"/>
  <sheetViews>
    <sheetView zoomScale="80" zoomScaleNormal="80" workbookViewId="0">
      <selection activeCell="N191" sqref="N191"/>
    </sheetView>
  </sheetViews>
  <sheetFormatPr defaultRowHeight="14.5" x14ac:dyDescent="0.35"/>
  <sheetData>
    <row r="1" spans="1:4" ht="18.5" x14ac:dyDescent="0.45">
      <c r="A1" s="64" t="s">
        <v>182</v>
      </c>
    </row>
    <row r="2" spans="1:4" x14ac:dyDescent="0.35">
      <c r="A2" t="s">
        <v>179</v>
      </c>
    </row>
    <row r="4" spans="1:4" x14ac:dyDescent="0.35">
      <c r="B4" s="75" t="s">
        <v>180</v>
      </c>
      <c r="C4" s="74">
        <f>'DATU KOPA'!J1</f>
        <v>2016</v>
      </c>
      <c r="D4" s="74">
        <f>'DATU KOPA'!O1</f>
        <v>2021</v>
      </c>
    </row>
    <row r="5" spans="1:4" x14ac:dyDescent="0.35">
      <c r="B5" t="str">
        <f>'DATU KOPA'!A2</f>
        <v>Zivju ieguve (Latvijas jūras zvejniecība)</v>
      </c>
      <c r="C5" s="72">
        <f>'DATU KOPA'!J2</f>
        <v>7.77</v>
      </c>
      <c r="D5" s="72">
        <f>'DATU KOPA'!O2</f>
        <v>10.9</v>
      </c>
    </row>
    <row r="6" spans="1:4" x14ac:dyDescent="0.35">
      <c r="B6" t="str">
        <f>'DATU KOPA'!A27</f>
        <v>Zivju apstrāde (zivju apstrādes nozare)</v>
      </c>
      <c r="C6" s="70">
        <f>'DATU KOPA'!J27</f>
        <v>39.308999999999997</v>
      </c>
      <c r="D6" s="70">
        <f>'DATU KOPA'!O27</f>
        <v>50.555</v>
      </c>
    </row>
    <row r="7" spans="1:4" x14ac:dyDescent="0.35">
      <c r="B7" t="str">
        <f>'DATU KOPA'!A34</f>
        <v>Jūras transports</v>
      </c>
      <c r="C7">
        <f>'DATU KOPA'!J34</f>
        <v>15.87</v>
      </c>
      <c r="D7" s="70">
        <f>'DATU KOPA'!O34</f>
        <v>14.867000000000001</v>
      </c>
    </row>
    <row r="8" spans="1:4" x14ac:dyDescent="0.35">
      <c r="B8" t="str">
        <f>'DATU KOPA'!A37</f>
        <v>Ar jūras transportu saistītās infrastruktūras un pakalpojumu nozares</v>
      </c>
      <c r="C8">
        <f>'DATU KOPA'!J37</f>
        <v>121.35</v>
      </c>
      <c r="D8" s="70">
        <f>'DATU KOPA'!O37</f>
        <v>84.09</v>
      </c>
    </row>
    <row r="9" spans="1:4" x14ac:dyDescent="0.35">
      <c r="B9" t="str">
        <f>'DATU KOPA'!A63</f>
        <v>Ar jūru saistītā tūrisma un atpūtas pakalpojumu nozares</v>
      </c>
      <c r="C9" s="70">
        <f>'DATU KOPA'!J63</f>
        <v>30.16</v>
      </c>
      <c r="D9" s="70">
        <f>'DATU KOPA'!O63</f>
        <v>25.5</v>
      </c>
    </row>
    <row r="10" spans="1:4" x14ac:dyDescent="0.35">
      <c r="B10" s="74" t="s">
        <v>181</v>
      </c>
      <c r="C10" s="74">
        <f>'DATU KOPA'!J1</f>
        <v>2016</v>
      </c>
      <c r="D10" s="74">
        <f>'DATU KOPA'!O1</f>
        <v>2021</v>
      </c>
    </row>
    <row r="11" spans="1:4" x14ac:dyDescent="0.35">
      <c r="B11" t="str">
        <f>'DATU KOPA'!A3</f>
        <v>Zivju ieguve (Latvijas jūras zvejniecība)</v>
      </c>
      <c r="C11" s="73">
        <f>'DATU KOPA'!J3</f>
        <v>318</v>
      </c>
      <c r="D11" s="73">
        <f>'DATU KOPA'!O3</f>
        <v>267</v>
      </c>
    </row>
    <row r="12" spans="1:4" x14ac:dyDescent="0.35">
      <c r="B12" t="str">
        <f>'DATU KOPA'!A28</f>
        <v>Zivju apstrāde (zivju apstrādes nozare)</v>
      </c>
      <c r="C12">
        <f>'DATU KOPA'!J28</f>
        <v>3258</v>
      </c>
      <c r="D12">
        <f>'DATU KOPA'!O28</f>
        <v>2406</v>
      </c>
    </row>
    <row r="13" spans="1:4" x14ac:dyDescent="0.35">
      <c r="B13" t="str">
        <f>'DATU KOPA'!A35</f>
        <v>Jūras transports</v>
      </c>
      <c r="C13">
        <f>'DATU KOPA'!J35</f>
        <v>532</v>
      </c>
      <c r="D13">
        <f>'DATU KOPA'!O35</f>
        <v>256</v>
      </c>
    </row>
    <row r="14" spans="1:4" x14ac:dyDescent="0.35">
      <c r="B14" t="str">
        <f>'DATU KOPA'!A38</f>
        <v>Ar jūras transportu saistītās infrastruktūras un pakalpojumu nozares</v>
      </c>
      <c r="C14">
        <f>'DATU KOPA'!J38</f>
        <v>3800</v>
      </c>
      <c r="D14" s="71">
        <f>'DATU KOPA'!O38</f>
        <v>2671</v>
      </c>
    </row>
    <row r="15" spans="1:4" x14ac:dyDescent="0.35">
      <c r="B15" t="str">
        <f>'DATU KOPA'!A64</f>
        <v>Ar jūru saistītā tūrisma un atpūtas pakalpojumu nozares</v>
      </c>
      <c r="C15" s="71">
        <f>'DATU KOPA'!J64</f>
        <v>2554</v>
      </c>
      <c r="D15" s="71">
        <f>'DATU KOPA'!O64</f>
        <v>1422</v>
      </c>
    </row>
    <row r="43" spans="2:18" x14ac:dyDescent="0.35">
      <c r="C43" t="s">
        <v>176</v>
      </c>
      <c r="D43" t="s">
        <v>177</v>
      </c>
    </row>
    <row r="44" spans="2:18" x14ac:dyDescent="0.35">
      <c r="B44" t="str">
        <f>'DATU KOPA'!A39</f>
        <v>Jūras transporta infrastruktūras nozares</v>
      </c>
      <c r="C44" s="70">
        <f>'DATU KOPA'!O39</f>
        <v>54.13072600000001</v>
      </c>
      <c r="D44" s="71">
        <f>'DATU KOPA'!O41</f>
        <v>1226</v>
      </c>
      <c r="F44" s="71"/>
      <c r="Q44" s="74" t="s">
        <v>29</v>
      </c>
      <c r="R44" t="s">
        <v>197</v>
      </c>
    </row>
    <row r="45" spans="2:18" x14ac:dyDescent="0.35">
      <c r="B45" t="str">
        <f>'DATU KOPA'!A40</f>
        <v>Kuģu un laivu būve, remonts un apkope</v>
      </c>
      <c r="C45" s="70">
        <f>'DATU KOPA'!O40</f>
        <v>29.963999999999999</v>
      </c>
      <c r="D45" s="71">
        <f>'DATU KOPA'!O42</f>
        <v>1445</v>
      </c>
      <c r="F45" s="71"/>
      <c r="R45" s="74">
        <v>2021</v>
      </c>
    </row>
    <row r="46" spans="2:18" x14ac:dyDescent="0.35">
      <c r="Q46" t="str">
        <f>'DATU KOPA'!D80</f>
        <v>Labklājības ieguvumi Latvijas sabiedrībai no biogēnu emisijas jūras vidē (novērstās biogēnu piesārņojuma attīrīšanas izmaksas), milj. eiro vidēji gadā</v>
      </c>
      <c r="R46">
        <v>713</v>
      </c>
    </row>
    <row r="47" spans="2:18" x14ac:dyDescent="0.35">
      <c r="R47">
        <f>R46-R49</f>
        <v>263</v>
      </c>
    </row>
    <row r="48" spans="2:18" x14ac:dyDescent="0.35">
      <c r="R48">
        <f>R50-R46</f>
        <v>262</v>
      </c>
    </row>
    <row r="49" spans="1:18" x14ac:dyDescent="0.35">
      <c r="R49">
        <v>450</v>
      </c>
    </row>
    <row r="50" spans="1:18" x14ac:dyDescent="0.35">
      <c r="R50">
        <v>975</v>
      </c>
    </row>
    <row r="60" spans="1:18" s="65" customFormat="1" x14ac:dyDescent="0.35"/>
    <row r="61" spans="1:18" ht="18.5" x14ac:dyDescent="0.45">
      <c r="A61" s="64" t="s">
        <v>183</v>
      </c>
    </row>
    <row r="177" spans="1:1" ht="18.5" x14ac:dyDescent="0.45">
      <c r="A177" s="64" t="s">
        <v>237</v>
      </c>
    </row>
  </sheetData>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Apraksts</vt:lpstr>
      <vt:lpstr>Saraksti</vt:lpstr>
      <vt:lpstr>Kodi</vt:lpstr>
      <vt:lpstr>DATU KOPA</vt:lpstr>
      <vt:lpstr>Grafiki</vt:lpstr>
      <vt:lpstr>Saraksti!_ftn1</vt:lpstr>
      <vt:lpstr>Saraksti!_ftnref1</vt:lpstr>
      <vt:lpstr>Apraksts!Print_Area</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Pakalniete; AKTiiVS</dc:creator>
  <cp:lastModifiedBy>Kristine Pakalniete</cp:lastModifiedBy>
  <cp:lastPrinted>2024-07-18T12:35:51Z</cp:lastPrinted>
  <dcterms:created xsi:type="dcterms:W3CDTF">2024-04-05T19:47:46Z</dcterms:created>
  <dcterms:modified xsi:type="dcterms:W3CDTF">2025-03-24T11:07:45Z</dcterms:modified>
</cp:coreProperties>
</file>